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M:\34 GM cancer risk register\Current Risk Register\"/>
    </mc:Choice>
  </mc:AlternateContent>
  <xr:revisionPtr revIDLastSave="0" documentId="13_ncr:1_{1AA0C13F-9898-48C8-81A9-1F7AD4504FDB}" xr6:coauthVersionLast="47" xr6:coauthVersionMax="47" xr10:uidLastSave="{00000000-0000-0000-0000-000000000000}"/>
  <bookViews>
    <workbookView xWindow="-110" yWindow="-110" windowWidth="19420" windowHeight="10300" xr2:uid="{F0EC1CA1-07D2-471C-B620-F1F6057339F7}"/>
  </bookViews>
  <sheets>
    <sheet name="Risk Register" sheetId="1" r:id="rId1"/>
    <sheet name="Scoring " sheetId="4" r:id="rId2"/>
    <sheet name="Issues Log (Open)" sheetId="6" r:id="rId3"/>
    <sheet name="Lists" sheetId="2" r:id="rId4"/>
  </sheets>
  <externalReferences>
    <externalReference r:id="rId5"/>
    <externalReference r:id="rId6"/>
  </externalReferences>
  <definedNames>
    <definedName name="_xlnm._FilterDatabase" localSheetId="2" hidden="1">'Issues Log (Open)'!$A$4:$R$29</definedName>
    <definedName name="_xlnm._FilterDatabase" localSheetId="0" hidden="1">'Risk Register'!$A$6:$AY$46</definedName>
    <definedName name="CCG_PERIOD">[1]Cover!$B$8</definedName>
    <definedName name="Likelihood">'[2]Look Up '!$H$2:$H$8</definedName>
    <definedName name="Severity">'[2]Look Up '!$I$2:$I$7</definedName>
    <definedName name="Trend2">'[1]Yorkshire and the Humber'!$HP$5:$HP$7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6" i="1" l="1"/>
  <c r="Q45" i="1"/>
  <c r="Y33" i="1"/>
  <c r="Y27" i="1"/>
  <c r="Q33" i="1"/>
  <c r="Q27" i="1"/>
  <c r="Y20" i="1"/>
  <c r="Y9" i="1"/>
  <c r="Q9" i="1"/>
  <c r="Q31" i="1"/>
  <c r="Q41" i="1"/>
  <c r="Q29" i="1"/>
  <c r="Q20" i="1"/>
  <c r="Y28" i="1"/>
  <c r="Q28" i="1"/>
  <c r="Y18" i="1"/>
  <c r="Q18" i="1"/>
  <c r="Y14" i="1"/>
  <c r="Y46" i="1"/>
  <c r="Y45" i="1"/>
  <c r="Y13" i="1"/>
  <c r="Y10" i="1"/>
  <c r="Y16" i="1"/>
  <c r="Y15" i="1"/>
  <c r="Y21" i="1"/>
  <c r="Y25" i="1"/>
  <c r="Y19" i="1"/>
  <c r="Y26" i="1"/>
  <c r="Y22" i="1"/>
  <c r="Y23" i="1"/>
  <c r="Y38" i="1"/>
  <c r="Y36" i="1"/>
  <c r="Y24" i="1"/>
  <c r="Y30" i="1"/>
  <c r="Y32" i="1"/>
  <c r="Y37" i="1"/>
  <c r="Y35" i="1"/>
  <c r="Y40" i="1"/>
  <c r="Y34" i="1"/>
  <c r="Y42" i="1"/>
  <c r="Y43" i="1"/>
  <c r="Y44" i="1"/>
  <c r="Y39" i="1"/>
  <c r="Y12" i="1"/>
  <c r="Q42" i="1"/>
  <c r="Q43" i="1"/>
  <c r="Q44" i="1"/>
  <c r="Q39" i="1"/>
  <c r="Q24" i="1"/>
  <c r="Q30" i="1"/>
  <c r="Q32" i="1"/>
  <c r="Q37" i="1"/>
  <c r="Q35" i="1"/>
  <c r="Q40" i="1"/>
  <c r="Q34" i="1"/>
  <c r="Q13" i="1"/>
  <c r="Q10" i="1"/>
  <c r="Q16" i="1"/>
  <c r="Q14" i="1"/>
  <c r="Q15" i="1"/>
  <c r="Q21" i="1"/>
  <c r="Q25" i="1"/>
  <c r="Q19" i="1"/>
  <c r="Q26" i="1"/>
  <c r="Q22" i="1"/>
  <c r="Q23" i="1"/>
  <c r="Q38" i="1"/>
  <c r="Q36" i="1"/>
  <c r="Q12" i="1"/>
</calcChain>
</file>

<file path=xl/sharedStrings.xml><?xml version="1.0" encoding="utf-8"?>
<sst xmlns="http://schemas.openxmlformats.org/spreadsheetml/2006/main" count="559" uniqueCount="321">
  <si>
    <t>Risk Number</t>
  </si>
  <si>
    <t>Source</t>
  </si>
  <si>
    <t>Risk Category</t>
  </si>
  <si>
    <t>Risk Type</t>
  </si>
  <si>
    <t>Risk Description</t>
  </si>
  <si>
    <t>Trend</t>
  </si>
  <si>
    <t>Risk Proximity</t>
  </si>
  <si>
    <t>Actions</t>
  </si>
  <si>
    <t xml:space="preserve">Target Risk Score
(anticipated score when mitigation complete)  </t>
  </si>
  <si>
    <t>Functional Area (optional)</t>
  </si>
  <si>
    <t>Geographical Location (optional)</t>
  </si>
  <si>
    <t>Date risk added</t>
  </si>
  <si>
    <t>Last reviewed</t>
  </si>
  <si>
    <t>Date Closed</t>
  </si>
  <si>
    <t>Reasons for Closure</t>
  </si>
  <si>
    <t>Open/
Closed</t>
  </si>
  <si>
    <t>Reasons outlining why the risk was closed</t>
  </si>
  <si>
    <t>Number to identify risk</t>
  </si>
  <si>
    <t>The source of 
the risk
 (e.g.
Manager, Committee,
 Board meeting
etc..)</t>
  </si>
  <si>
    <t>Alignment to one of 3 risk types: 
1.Organisation
2.System wide
3. Both</t>
  </si>
  <si>
    <t xml:space="preserve">Job title of  the person responsible for the management, monitoring, control and escalation </t>
  </si>
  <si>
    <t>A statement describing the risk event, cause and impact</t>
  </si>
  <si>
    <t>Likelihood</t>
  </si>
  <si>
    <t>Impact</t>
  </si>
  <si>
    <t>RAG Status</t>
  </si>
  <si>
    <t>The trend indicates any change in the current risk score in the form of an arrow</t>
  </si>
  <si>
    <t>Timescale as to when the risk will occur</t>
  </si>
  <si>
    <t>The actions and activities planned to take place that will when implemented or completed reduce, eliminate or minimise the risk</t>
  </si>
  <si>
    <t>Job title of the person responsible for completing the action</t>
  </si>
  <si>
    <t>Completion 
Date for actions</t>
  </si>
  <si>
    <t>Action
Owner</t>
  </si>
  <si>
    <t xml:space="preserve"> Each action should have a completion date set</t>
  </si>
  <si>
    <t>Please describe the controls in place to manage/reduce the risk</t>
  </si>
  <si>
    <t>A functional area within a regional team or a service area within a directorate</t>
  </si>
  <si>
    <t>Where the risk is attributed to</t>
  </si>
  <si>
    <t>Date when the risk was added to the risk register</t>
  </si>
  <si>
    <t>Date when the risk was last reviewed and/or updated</t>
  </si>
  <si>
    <t>Select Current Status of Risk</t>
  </si>
  <si>
    <t>Risk 
Owner</t>
  </si>
  <si>
    <t>Current 
Risk Score</t>
  </si>
  <si>
    <t>Risk 
Proximity</t>
  </si>
  <si>
    <t>1. Organisation</t>
  </si>
  <si>
    <t>3. Both</t>
  </si>
  <si>
    <t>2. System wide</t>
  </si>
  <si>
    <t>0-3 months</t>
  </si>
  <si>
    <t>3-6 months</t>
  </si>
  <si>
    <t>6-9 months</t>
  </si>
  <si>
    <t>12 + months</t>
  </si>
  <si>
    <t>New</t>
  </si>
  <si>
    <t>↔</t>
  </si>
  <si>
    <t>↑</t>
  </si>
  <si>
    <t>↓</t>
  </si>
  <si>
    <r>
      <t>1.</t>
    </r>
    <r>
      <rPr>
        <sz val="11"/>
        <color rgb="FF000000"/>
        <rFont val="Calibri"/>
        <family val="2"/>
        <scheme val="minor"/>
      </rPr>
      <t>System design &amp; operating model</t>
    </r>
  </si>
  <si>
    <r>
      <t>2.</t>
    </r>
    <r>
      <rPr>
        <sz val="11"/>
        <color rgb="FF000000"/>
        <rFont val="Calibri"/>
        <family val="2"/>
        <scheme val="minor"/>
      </rPr>
      <t>Political</t>
    </r>
  </si>
  <si>
    <r>
      <t>3.</t>
    </r>
    <r>
      <rPr>
        <sz val="11"/>
        <color rgb="FF000000"/>
        <rFont val="Calibri"/>
        <family val="2"/>
        <scheme val="minor"/>
      </rPr>
      <t>Stakeholder relations</t>
    </r>
  </si>
  <si>
    <r>
      <t>4.</t>
    </r>
    <r>
      <rPr>
        <sz val="11"/>
        <color rgb="FF000000"/>
        <rFont val="Calibri"/>
        <family val="2"/>
        <scheme val="minor"/>
      </rPr>
      <t>Governance, accountability and functions</t>
    </r>
  </si>
  <si>
    <r>
      <t>5.</t>
    </r>
    <r>
      <rPr>
        <sz val="11"/>
        <color rgb="FF000000"/>
        <rFont val="Calibri"/>
        <family val="2"/>
        <scheme val="minor"/>
      </rPr>
      <t xml:space="preserve">Communications and Engagement </t>
    </r>
  </si>
  <si>
    <r>
      <t>6.</t>
    </r>
    <r>
      <rPr>
        <sz val="11"/>
        <color rgb="FF000000"/>
        <rFont val="Calibri"/>
        <family val="2"/>
        <scheme val="minor"/>
      </rPr>
      <t>Workforce</t>
    </r>
  </si>
  <si>
    <r>
      <t>7.</t>
    </r>
    <r>
      <rPr>
        <sz val="11"/>
        <color rgb="FF000000"/>
        <rFont val="Calibri"/>
        <family val="2"/>
        <scheme val="minor"/>
      </rPr>
      <t>Technology</t>
    </r>
  </si>
  <si>
    <r>
      <t>8.</t>
    </r>
    <r>
      <rPr>
        <sz val="11"/>
        <color rgb="FF000000"/>
        <rFont val="Calibri"/>
        <family val="2"/>
        <scheme val="minor"/>
      </rPr>
      <t>Sustainability</t>
    </r>
  </si>
  <si>
    <r>
      <t>9.</t>
    </r>
    <r>
      <rPr>
        <sz val="11"/>
        <color rgb="FF000000"/>
        <rFont val="Calibri"/>
        <family val="2"/>
        <scheme val="minor"/>
      </rPr>
      <t>Estates</t>
    </r>
  </si>
  <si>
    <r>
      <t>10.</t>
    </r>
    <r>
      <rPr>
        <sz val="11"/>
        <color rgb="FF000000"/>
        <rFont val="Calibri"/>
        <family val="2"/>
        <scheme val="minor"/>
      </rPr>
      <t>Quality and Safety</t>
    </r>
  </si>
  <si>
    <r>
      <t>11.</t>
    </r>
    <r>
      <rPr>
        <sz val="11"/>
        <color rgb="FF000000"/>
        <rFont val="Calibri"/>
        <family val="2"/>
        <scheme val="minor"/>
      </rPr>
      <t>Finance</t>
    </r>
  </si>
  <si>
    <r>
      <t>12.</t>
    </r>
    <r>
      <rPr>
        <sz val="11"/>
        <color rgb="FF000000"/>
        <rFont val="Calibri"/>
        <family val="2"/>
        <scheme val="minor"/>
      </rPr>
      <t xml:space="preserve">Operational Performance </t>
    </r>
  </si>
  <si>
    <r>
      <t>13.</t>
    </r>
    <r>
      <rPr>
        <sz val="11"/>
        <color rgb="FF000000"/>
        <rFont val="Calibri"/>
        <family val="2"/>
        <scheme val="minor"/>
      </rPr>
      <t>Catastrophic Events – force majeure</t>
    </r>
  </si>
  <si>
    <r>
      <t xml:space="preserve">Alignment to one of 13 risk categories 
</t>
    </r>
    <r>
      <rPr>
        <b/>
        <i/>
        <sz val="8"/>
        <color rgb="FFFF0000"/>
        <rFont val="Calibri"/>
        <family val="2"/>
        <scheme val="minor"/>
      </rPr>
      <t>(for GMPMO to complete)</t>
    </r>
  </si>
  <si>
    <t>Issue Ref</t>
  </si>
  <si>
    <t>Issue Owner</t>
  </si>
  <si>
    <t>Issue Description</t>
  </si>
  <si>
    <t>Priority Score</t>
  </si>
  <si>
    <t>Action Owner</t>
  </si>
  <si>
    <t>Date Issue Added</t>
  </si>
  <si>
    <t>A unique coding that allows  the issue to be easily identified</t>
  </si>
  <si>
    <t>Job title of  the person responsible for the management, monitoring, control and escalation where appropriate,  of the identified issue</t>
  </si>
  <si>
    <t>A statement describing the issue</t>
  </si>
  <si>
    <t>A measure of the issue's priority from 0-5</t>
  </si>
  <si>
    <t>The actions and activities planned to take place that will when implemented or completed reduce, eliminate or minimise the issue</t>
  </si>
  <si>
    <t>Internal assurance / evidence (e.g. Board reporting, sub-committee and programme governance) and external assurance / evidence (e.g. planned or received audits or reviews) that the issue is being effectively managed</t>
  </si>
  <si>
    <t>Date when the issue was added to the issue log</t>
  </si>
  <si>
    <t>Date when the issue was last reviewed and/or updated</t>
  </si>
  <si>
    <t>Select current status of issue</t>
  </si>
  <si>
    <t>Reasons outlining why the issue was closed</t>
  </si>
  <si>
    <t>Inherent
Risk Score</t>
  </si>
  <si>
    <t>Controls</t>
  </si>
  <si>
    <t>Gaps in Controls</t>
  </si>
  <si>
    <t>Please describe the  assurance(s)  in place to manage/reduce the risk</t>
  </si>
  <si>
    <t>Assurances</t>
  </si>
  <si>
    <t>Gaps in Assurances</t>
  </si>
  <si>
    <t>Please describe any gaps in the assurance(s) in place to manage/reduce the risk</t>
  </si>
  <si>
    <t>Please describe any gaps in controls to manage/reduce the risk</t>
  </si>
  <si>
    <t>Issue log template</t>
  </si>
  <si>
    <t>Issue Log</t>
  </si>
  <si>
    <t xml:space="preserve">Template: NHS GM Issue Log </t>
  </si>
  <si>
    <t>Risk Ref</t>
  </si>
  <si>
    <t>Resolution / Actions Plans</t>
  </si>
  <si>
    <t>Due Date for Actions</t>
  </si>
  <si>
    <t>Progress Against Action</t>
  </si>
  <si>
    <t xml:space="preserve">Assurances </t>
  </si>
  <si>
    <t>Is Escalation needed?</t>
  </si>
  <si>
    <t>Expected Date of Resolution</t>
  </si>
  <si>
    <t>Open / Resolved</t>
  </si>
  <si>
    <t>If the issue stems  from a risk, give the Risk ID</t>
  </si>
  <si>
    <t>Describe the consequences of the issue</t>
  </si>
  <si>
    <t>Provide a progress update on the resolution or action plans</t>
  </si>
  <si>
    <t>Does the issue need to be escalated to achieve the desired resolution outcome?</t>
  </si>
  <si>
    <t>The date the issue is expected to be resolved</t>
  </si>
  <si>
    <t>Date issue was closed</t>
  </si>
  <si>
    <t>RISK REGISTER</t>
  </si>
  <si>
    <t>Date and Reasons for Closure</t>
  </si>
  <si>
    <t xml:space="preserve">Risk Target Date </t>
  </si>
  <si>
    <t>Date risk will be mitigated by</t>
  </si>
  <si>
    <t>Open</t>
  </si>
  <si>
    <t>Closed</t>
  </si>
  <si>
    <t>FD OpI</t>
  </si>
  <si>
    <t>Wf &amp; Ed</t>
  </si>
  <si>
    <t>CC</t>
  </si>
  <si>
    <t>F/All</t>
  </si>
  <si>
    <t>PC</t>
  </si>
  <si>
    <t>C&amp;E</t>
  </si>
  <si>
    <t>GM Cancer Performance Director</t>
  </si>
  <si>
    <t>Programme Director for Workforce and Education</t>
  </si>
  <si>
    <t>Director of Performance</t>
  </si>
  <si>
    <t>Director of Commissioning &amp; Early Diagnosis</t>
  </si>
  <si>
    <t>Associate Director</t>
  </si>
  <si>
    <t>Programme Director for Personalised Care</t>
  </si>
  <si>
    <t>Programme Director for Transformation</t>
  </si>
  <si>
    <t>Communications and engagement lead</t>
  </si>
  <si>
    <t>IF the Cancer Alliance projects add operational and / or financial pressure to the GM system given the underlying operational and financial challenges THEN the delivery of the NHS Cancer Programme priorities and targets will be affected.  This includes ongoing funding of projects to sustain services once the Cancer Alliance funding allocation to providers and partners in NHS GM ends</t>
  </si>
  <si>
    <t xml:space="preserve">If the recovery programme of work is not delivered in line with 23-24 plans, then the cancer alliance and GM system will not deliver the end of March 24 FDS planning requirement </t>
  </si>
  <si>
    <t>If there is not an ICB plan to fund the NSS pathway sustainably, then there is a risk to the service being withdrawn in its current delivery, and an impact on the reputation of the cancer alliance</t>
  </si>
  <si>
    <t>If all trusts continue to reduce head count, freeze recruitment / secondment opportunities then this will impact the delivery of all Cancer Alliance programmes, including delivery of the cancer workforce strategy - particularly around growing and developing the workforce to meet the increased demand for cancer services.</t>
  </si>
  <si>
    <t xml:space="preserve">If the cancer Alliance do not deliver on recovery of cancer services and the priorities outlined in the NHS LTP and the annual operational planning guidance then this will negatively impact on the reputation of the organisation.  </t>
  </si>
  <si>
    <t>If industrial action continues at the planned rate, there will be a significant impact to cancer delivery impacting operational performance baselines, and pathway milestones as well as the ability to meet planning requirements.  There is a risk to increased harm as a result of elongated pathways 
Risk closed as no other IA planned currently.  New risk to be added if new IA is planned</t>
  </si>
  <si>
    <t>If we do not have a robust structure and policies in place for managing our online social media community, our campaigns may attract negative attention and abusive comments detracting from important NHS messaging and dissuading members of the public from engaging with NHS services.</t>
  </si>
  <si>
    <t>If data is not accurate then we will not be able to reliably report performance to NHSE.</t>
  </si>
  <si>
    <t>If the financial deficit for NSS is not resolved, then there will be a significant shortfall in resource for allocation in FD OpI that will prevent planned improvement work (funds pre-committed to NSS / RDC and planning guidance now requests differing focus)</t>
  </si>
  <si>
    <t xml:space="preserve">If funding is not approved to support GM infoflex after March 2024 then we will not have a DRMS supporting PSFU in GM and national implementation of Breast, Colorectal, Prostate and Endometrial pathways will be impacted </t>
  </si>
  <si>
    <t>3-6 Mths</t>
  </si>
  <si>
    <t>12+ Mths</t>
  </si>
  <si>
    <t>0-3 months and ongoing</t>
  </si>
  <si>
    <t>6-9 Mths</t>
  </si>
  <si>
    <t>0-3 Mths</t>
  </si>
  <si>
    <t xml:space="preserve">Full work programme developed to support delivery; however it is acknowledged that with competing operational pressures, delivery will be challenging 
Additional insourced capacity to be arranged and funded through additional tiered trust funding
Re-directed funding to support additional activity, additional tiering funded activity commenced
Focussed interventions to support year end delivery - including NCA support / SOP provision and weekly tracking and reporting.  Concern on potential impact of PET wait times which have deteriorated significantly.  Currently under investigation </t>
  </si>
  <si>
    <t>Full work programme developed to support delivery; however it is acknowledged that with competing operational pressures, delivery will be challenging 
Focussed improvement work has improved the December 23 reportable position but the end of March position is not yet certain and still at risk</t>
  </si>
  <si>
    <t>Meeting with DD 14.07.23.  Agreement to take business case to ICB
National forum attendance regarding sustainability funding.  DD also invited 
Call with national deputy director about national team approach and NSS national evaluation 
Paper to SSRAG encompassing information from national letter
Paper to ICB WC 16.10.23
27.11.23 - Awaiting ICB feedback
CA funded Q1.  Q2 funded by ICB.  No decision about Q3 or 4
Re-escalated to ICB June 24</t>
  </si>
  <si>
    <t xml:space="preserve">Maintain the profile of the Cancer Alliance programme within the GM system.  Regular Pathway and Programme Board meetings with reports on progress and risk to GM Cancer Assurance Group.  Regular progress report to GM Cancer Board, localities/Deputy Place Based Leads and Trust Provider Collaborative.  </t>
  </si>
  <si>
    <t xml:space="preserve">Budget allocated from FDS and OP, reducing the investment in these areas.   However, at present all essential projects are funded, and so the risk has been reduced at present.
Sustainability funding plan required for BAU transfer April 24.  </t>
  </si>
  <si>
    <t xml:space="preserve">Director of Performance </t>
  </si>
  <si>
    <t>Cancer Alliance actions complete</t>
  </si>
  <si>
    <t>GM Cancer PAG / SSRAG
FDS, OP, TV Programme Board
 GM Cancer Board</t>
  </si>
  <si>
    <t>Escalated increased risk to June PAG.  And ICS via DD 14.07.23 and national team 18.07.23.  All SRAGG &amp; PAG meetings
GM Cancer Board</t>
  </si>
  <si>
    <t>Programme Assurance Group reports and Cancer Board</t>
  </si>
  <si>
    <t>N/A - Internal discussion presently</t>
  </si>
  <si>
    <t xml:space="preserve">SSRAG discussion </t>
  </si>
  <si>
    <t>Escalated at GM Cancer Board on 27/11/23</t>
  </si>
  <si>
    <t>Updates provided at PAG and SSRAG</t>
  </si>
  <si>
    <t>Added to risk register and SSRAG 24.07.24</t>
  </si>
  <si>
    <t>Personalised Care Programme Board (Dec)</t>
  </si>
  <si>
    <t>GM Cancer unable to mitigate sustainability risk of the GM dermatology service</t>
  </si>
  <si>
    <t>Unable to mitigate further at present.  Gap in controls is decision outside Cancer Alliance.  
Completion date is accurate, and now causing significant concern for providers
Q1 funding from cancer alliance allocation and Q2 ICB</t>
  </si>
  <si>
    <t>Not able to mitigate</t>
  </si>
  <si>
    <t xml:space="preserve">Not able to mitigate risk of IA.  </t>
  </si>
  <si>
    <t>Monthly review of programmes to confirm on track for delivery and within budget at Programme Assurance Group and GM Cancer Board
Quarterly reporting to the Regional and National Cancer Programme Teams 
Strong links with ICB, DOFs, COOs etc</t>
  </si>
  <si>
    <t>GM KPI document shared with PCDG for approval. Final version will be revised to reflect 24/25 planning guidance then final endorsement from Programme Board to inform performance dashboard which will be reviewed as standing agenda item in 24/25</t>
  </si>
  <si>
    <t>Prioritisation of work within team</t>
  </si>
  <si>
    <t>Representation of the Cancer Alliance and their work programmes at DOFs, COOs, TPC etc.
Director presented at GM CIOs, GM DoFs and GM COOs an update and request and requirement for funding with the risks associated with not supporting a DRMS in GM
Updates provided GM Personalised Care Programme Board and at GM Cancer Board</t>
  </si>
  <si>
    <t xml:space="preserve">Target date for delivery reached.  New year has different requirements  </t>
  </si>
  <si>
    <t xml:space="preserve">24/25 funding agreed.  25/26 will form part of the normal contracting meeting </t>
  </si>
  <si>
    <t>All mitigations implemented</t>
  </si>
  <si>
    <t xml:space="preserve">No IA planned and resolution seems in place.  Will open a new risk if any further suggestion on impact </t>
  </si>
  <si>
    <t xml:space="preserve">New financial year with new priorities with associated funding </t>
  </si>
  <si>
    <t xml:space="preserve">No longer an in year risk </t>
  </si>
  <si>
    <t>closed</t>
  </si>
  <si>
    <t>n/a</t>
  </si>
  <si>
    <t>risk changed as funding provided by Alliance for 24/25</t>
  </si>
  <si>
    <r>
      <rPr>
        <sz val="10"/>
        <color theme="1"/>
        <rFont val="Calibri"/>
        <family val="2"/>
        <scheme val="minor"/>
      </rPr>
      <t>Programme Assurance Group reports and Cancer Board</t>
    </r>
    <r>
      <rPr>
        <strike/>
        <sz val="10"/>
        <color theme="1"/>
        <rFont val="Calibri"/>
        <family val="2"/>
        <scheme val="minor"/>
      </rPr>
      <t xml:space="preserve">
</t>
    </r>
  </si>
  <si>
    <t>FD Opl</t>
  </si>
  <si>
    <t>CC= Cross cutting, Wf&amp;Ed = Workforce &amp; Education, FD Opl = Faster Diagnosis &amp; Operations Performance, PC = Personalised Care, C&amp;E = Communications &amp; Engagement</t>
  </si>
  <si>
    <t>If the Cancer Alliance do not ensure clear exit strategies are in place once Alliance SDF or Targeted funding has expired, the Alliance will put the Greater Manchester system at significant financial risk and risk ongoing delivery of improvement projects implemented by the Alliance</t>
  </si>
  <si>
    <t>If the ICB (Integrated Care Board) are not able to provide timely access to the Greater Manchester system support required to deliver Cancer Alliance priorities, then Cancer transformation will be delayed (i.e. specialist Business Intelligence, Information Governance support)</t>
  </si>
  <si>
    <t xml:space="preserve">If the improvement plans are not delivered in full, then there is a risk that the FDS (Faster Diagnosis Standard) target of 77% will not be delivered </t>
  </si>
  <si>
    <t xml:space="preserve">If the cancer Alliance do not deliver on the priorities outlined in the NHS LTP (National Health Service Long Term Plan) and the annual operational planning guidance then this will negatively impact on the reputation of the organisation.  </t>
  </si>
  <si>
    <t>If all GM Trusts are not delivering PSFU (Personalised Stratified Follow-up) for Breast, Colorectal, Prostate and Endo then we are non-compliant with 24/25 planning guidance and evaluation of PSFU/infoflex will be delayed</t>
  </si>
  <si>
    <t xml:space="preserve">If there is a lack of engagement with managing referrals into breast services including the re-direction of non urgent symptoms into alternative pathways e.g. mastalgia, along with inability to expand the breast cancer workforce (specifically radiology), then there will be a failure to meet cancer waiting time standards across Greater Manchester for breast which will significantly impact the overall performance for all tumour groups </t>
  </si>
  <si>
    <t>If all Greater Manchester trusts take part in the planned industrial strike for numerous different professional groups then this will impact on all Greater Manchester Cancer programmes of work</t>
  </si>
  <si>
    <t>If we do not secure a new solution for our patient representative database, we will lose the ability to hold our patient representative data and enrol new members into the Greater Manchester Cancer Voices Community</t>
  </si>
  <si>
    <t xml:space="preserve">If the FDS / Operational Performance work programme team is not able to secure the resources needed to execute the improvement work (fill vacancies), then there is a risk to the delivery of the planning requirements, TPC requirements and Integrated Care Board undertakings </t>
  </si>
  <si>
    <t>Representation of the Cancer Alliance and their work programmes at DOFs (Directors of Finance), COOs (Chief Operating Officers), TPC (Trust Provider Collaborative) etc
Working closely with the system to understand supportive measures that the Cancer Alliance can implement
Updates provided at GM Cancer Board
Cancer Alliance included in the membership of the NHS GM Commissioning Oversight Group</t>
  </si>
  <si>
    <t>Not able to mitigate, as outside of direct control of Cancer Alliance.  Will continue to monitor and engage with the team</t>
  </si>
  <si>
    <t>Representation of the Cancer Alliance and their work programmes at GM Programme Directors meeting, DOFs (Directors of Finance), COOs (Chief Operating Officers), TPC (Trust Provider Collaboratives) etc.</t>
  </si>
  <si>
    <t>If ORCHA (Organisation for the Review of Care and Health Apps) does not deliver on the Government accessibility requirements for public sector bodies (WCAG2.1 standards - Web Content Accessibility Guidelines)  or have appropriate actions in place to ensure they are working towards it recorded clearly on the website then we will be in breach of these nationally set requirements as the commissioning body</t>
  </si>
  <si>
    <t>Regular weekly meetings with ORCHA  (Organisation for the Review of Care and Health Apps).
Legislation due to change in September so will revisit</t>
  </si>
  <si>
    <t>Standing item in all PAG (Programme Assurance Group)reports for visibility and discussion of financial challenges and sustainable funding requirements.  
Financial tracking of individual budgets ongoing and forecasting exercise completed for 2024-25
Monthly review of Cancer Alliance SDF (Service/Strategic Development Funding) spend through NHS GM finance team</t>
  </si>
  <si>
    <t xml:space="preserve">Prioritisation of requests with ICB (Integrated Care Board) Leads
Funding support offered
Ongoing dialogue with ICB colleagues 
</t>
  </si>
  <si>
    <t>Unable to mitigate the industrial action risk, but national discussions suggest less likelihood of Industrial Action.  Ongoing work to progress delivery of the cancer workforce and education strategy. 
Risk likelihood decreased to 2 - given no current strike dates announced</t>
  </si>
  <si>
    <t>Faster Diagnosis Standard, Operational Performance Programme Board, National Tiering calls</t>
  </si>
  <si>
    <t>SSRAG (strategy and System Risk Assurance Group and PAG (Programme Assurance Group) updates from specific projects and system updates impacting on Cancer Alliance work programme - standing items</t>
  </si>
  <si>
    <t>Escalated to SSRAG (strategy and System Risk Assurance Group) 24th July</t>
  </si>
  <si>
    <t>Escalating to July SSRAG (strategy and System Risk Assurance Group) 2023
Engaged Digital Services July/August who have been supporting throughout review process</t>
  </si>
  <si>
    <t>Escalated to March Programme Assurance Group and April Senior Leadership Team meeting. Ongoing review, no additional risk.</t>
  </si>
  <si>
    <t>GM Cancer SSRAG (strategy and System Risk Assurance Group and PAG (Programme Assurance Group) 
Faster Diagnosis Standard, Operational Performance, Treatment Variation Programme Board</t>
  </si>
  <si>
    <t>GM Cancer SSRAG (strategy and System Risk Assurance Group and PAG (Programme Assurance Group) 
Faster Diagnosis Standard, Operational Performance, Treatment Variation Programme Board
GM Cancer Board
Trust Provider Collaborative</t>
  </si>
  <si>
    <t>SSRAG (strategy and System Risk Assurance Group and PAG (Programme Assurance Group) 
Performance Improvement Plan (PIP) Oversight through ICB
GM Cancer Board - via oversight of PIP</t>
  </si>
  <si>
    <t xml:space="preserve">We have a social media policy in place on our website
</t>
  </si>
  <si>
    <t>N/A</t>
  </si>
  <si>
    <t>A social media internal policy has been developed for review which includes who should manage channels and how they should manage negative engagement from our audience. It also contains information regarding escalation. An external statement/social media policy has also been developed which, once approved, will be published on our website, which demonstrates to users what type of content may be hidden or deleted and when users may be blocked from our channels, to demonstrate a transparent and fair approach. A health inequalities statement has also been developed, awaiting sign off, to publish on our website, to explain our approach to health inequalities and why some projects may take a targeted approach or use targeted messaging. 
April 24 update: All policies approved and published on website. Social community constantly monitored by Communications team.
These policies were developed and approved by SMT and are now being used and published on our website. (Published beginning of June 23) These have also been shared with other Alliance comms teams for info and with Christie comms
Community guidelines https://gmcancer.org.uk/our-social-media-community-guidelines/
Health inequalities statement https://gmcancer.org.uk/our-health-inequalities-statement/      November 2024 update: this remains on the risk register due to the nature of social media ever-changing, however we are confident that the risk is mitigated to the best of our ability currently and we continue to monitor. If this changes, we will update the risk register with new risks, actions and controls etc.</t>
  </si>
  <si>
    <t>Ongoing</t>
  </si>
  <si>
    <t>Christie IG colleagues were required to approve the system</t>
  </si>
  <si>
    <t>System wide</t>
  </si>
  <si>
    <t>No gaps identified</t>
  </si>
  <si>
    <t>Impact of Cancer Alliance projects quantified and included in planning process for 2025-26
DoC&amp;ED member of the GM Commissioning Oversight Group</t>
  </si>
  <si>
    <t xml:space="preserve">Assigned SLT lead to work with NHS GM on this issue and the submission and tracking of STAR forms </t>
  </si>
  <si>
    <t>Director of Commissioning and Early Diagnosis with direct working relationship with Chief Officers for Commissioning and System Improvement in NHS GM to track progress and ensure governance processes are adhered to and flowing</t>
  </si>
  <si>
    <t>Inclusion of all 2024-25 impact included in 2025-26 commissioning intentions and planning process at Integrated Care Board level</t>
  </si>
  <si>
    <r>
      <t xml:space="preserve">.Presented at Provider Federation Board late 2021 
.Discussed/monitored at GM Cancer Programme Assurance Group and SSRAG (strategy and System Risk Assurance Group) monthly meetings ongoing (SSRAG focus session on this breast risk 26.7.2023)                                                  
.Discussed/reviewed at GM Cancer Breast Pathway Board meetings ongoing with further funding and progress on all aspects. 
.Risk score has reduced to 8 with a residual of 6 as per discussion at SSRAG (strategy and System Risk Assurance Group) 240424. Agenda item for focus session at SSRAG 27/11/24.  
</t>
    </r>
    <r>
      <rPr>
        <b/>
        <sz val="10"/>
        <color theme="1"/>
        <rFont val="Calibri"/>
        <family val="2"/>
        <scheme val="minor"/>
      </rPr>
      <t xml:space="preserve">.Risk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t>
    </r>
    <r>
      <rPr>
        <sz val="10"/>
        <color theme="1"/>
        <rFont val="Calibri"/>
        <family val="2"/>
        <scheme val="minor"/>
      </rPr>
      <t xml:space="preserve">                                            </t>
    </r>
  </si>
  <si>
    <t xml:space="preserve">The website currently does not fully meet accessibility compliance. It is compulsory for public sector organisations to achieve this and we could be inspected, and potentially fined if we are not found to be aiming for compliance. </t>
  </si>
  <si>
    <t xml:space="preserve">Actions we are taking: 
•	We have done a significant amount of work over summer 2025 and reduced the number of issues from 12,022 to 1,734. 
•	We will update our accessibility statement on the website to reflect known issues and give a timeline for resolving them. 
•	We have engaged Shaw Trust on retainer for 12 months to provide regular accessibility reviews to enable us to resolve all remaining issues. 
•	We have implemented a two-tier sign off process for any new content or edited content on the website – allowing the comms team to review and approve edits made by the wider team before they go live. </t>
  </si>
  <si>
    <t>Covered within actions. We are mitigating via regular accessibility reviews and resolving issues.</t>
  </si>
  <si>
    <t>All Programme Leads to ensure exit strategies in place as part of the 2025-26 planning process
Sustainability element to all PAG (Programme Assurance Group) reports now in place</t>
  </si>
  <si>
    <t>GM visibility and assurance</t>
  </si>
  <si>
    <t>Included details of timelines for implementation by Trust and Tumour group within 24/25 narrative submission
Meetings being held with Trusts regularly to agree training schedule for Clinical Nurse Specialist teams
Escalated concerns over Trusts not using infoflex where it is available to chair of Cancer Board in June 2024
Continued delays with full implementation of Personalised Stratified Follow Up (PSFU) will be noted in Quarter 1 return for 24/25 cancer planning guidance
Weekly stand up calls stood down - Project Manager continues to meet individually with Bolton and Christie to support go live
Smaller scale qualitative evaluation of the impact of using a dRMS (digital remote monitoring system) to support delivery of PSFU (Personalised Stratified Follow Up)approved at Cancer Board (Jul) - to be completed and presented back in November (to inform funding decision)
Developed upload template for PSFU data to be included in PC dashboard - to be tested in Nov/Dec which will then be an automated process each month</t>
  </si>
  <si>
    <t>Residual score reached with notes in column R and U, risk closed 05/02/25</t>
  </si>
  <si>
    <t xml:space="preserve">SSRAG (strategy and System Risk Assurance Group and PAG (Programme Assurance Group) 
Cancer Board
Individual meetings with Trusts when required if escalating challenges with implementing or utilising infoflex
Highest risk on PCDG risk log - Nov - requested that all Trust Personalised Care Leads also ensure this risk is noted on Trust risk logs where appropriate
SLT agreed at SSRAG to escalate benefits of supporting infoflex (the dRMS) and highlight patient safety risk identified through evaluation (presented to Cancer Board in Nov) to not using a dRMS
Individual Trust meetings to review current position and discuss key barriers/challenges and what would be needed to overcome then that the Alliance could support with direct funding </t>
  </si>
  <si>
    <r>
      <t xml:space="preserve">GM Cancer SSRAG (strategy and System Risk Assurance Group and PAG (Programme Assurance Group) 
Faster Diagnosis Standard, Operational Performance, Treatment Variation Programme Board
 GM Cancer Board
TPC
</t>
    </r>
    <r>
      <rPr>
        <b/>
        <sz val="10"/>
        <color theme="1"/>
        <rFont val="Calibri"/>
        <family val="2"/>
        <scheme val="minor"/>
      </rPr>
      <t>ICB MFT recovery meeting and regional tier 2 meeting</t>
    </r>
  </si>
  <si>
    <r>
      <t xml:space="preserve">Delivery of the cancer alliance work plan related to FDS (Faster Diagnosis Standard)
Delivery of the front end pathway accelerated pathway work through TPC (Trust Provider Collaborative)
Continuous monitoring of reported performance and local data to predict trends and enable corrective action to be taken 
National tiering calls for under performing Trusts
Trust level action plans for improvement and delivery to reduce variation 
</t>
    </r>
    <r>
      <rPr>
        <strike/>
        <sz val="10"/>
        <color theme="1"/>
        <rFont val="Calibri"/>
        <family val="2"/>
        <scheme val="minor"/>
      </rPr>
      <t xml:space="preserve">NCA (Northern Care Alliance) recovery plan needs to be delivered in full and on time.  Concern raised over this and risk raised accordingly
</t>
    </r>
    <r>
      <rPr>
        <b/>
        <strike/>
        <sz val="10"/>
        <color theme="1"/>
        <rFont val="Calibri"/>
        <family val="2"/>
        <scheme val="minor"/>
      </rPr>
      <t>As NCA performance and GM performance is now on track, the risk has been reduced</t>
    </r>
  </si>
  <si>
    <t>C&amp;ED</t>
  </si>
  <si>
    <t>Ongoing engagement at a Place, TPC and GM system level to outline the priority and impact of ED work programme</t>
  </si>
  <si>
    <t>Sign off of plans for 2025-6 and confirmation of funding allocation and transaction</t>
  </si>
  <si>
    <t>IF the GM ICB do not approve the GM Cancer Alliance Delivery Plan for 2025-6 and release the SDF to support delivery, then the Cancer Alliance will be restricted in terms of delivery against national priorities and constitutional standards</t>
  </si>
  <si>
    <t>Ensure engagement with and approval by GM system governance and leaders</t>
  </si>
  <si>
    <t>GM Cancer Managing Director meets regularly with ICS (Integrated Care System) Executive team to ensure cancer remains high on the list of priorities and to discuss the potential impact of the new measures on the Cancer Alliance programmes of work / achieving national cancer standards.
Programme Director for workforce and education is working with the ICB (Integrated Care Board)to establish governance routes so that specific workforce risks are escalated to the right forums.
The wf and ed team will be partnering with providers to provide more direct support / bespoke approach to wf challenges and wf planning given capacity constraints across the system.</t>
  </si>
  <si>
    <t>If community or primary care based services are de-commissioned on a locality basis with no engagement with the Alliance on the impact this could have on support available for cancer patients in GM then current improvement plans for early diagnosis and personalised care could be impacted, creating wider health inequalities</t>
  </si>
  <si>
    <t>Director of Commissioning &amp; Early Diagnosis/ Programme Director for Personalised Care</t>
  </si>
  <si>
    <t>C&amp;ED and PC</t>
  </si>
  <si>
    <t>Added to risk register after discussion at SSRAG on 19/3/2025</t>
  </si>
  <si>
    <t>If NHS Trusts do not fully operationalise PSFU in 25/26 then GM will not be in a position to deliver PSFU and personalised care interventions in 26/27 as specified in planning guidance</t>
  </si>
  <si>
    <t>Added to risk register on 17/4 to reflect new position in 25/26 and align with planning guidance requirements</t>
  </si>
  <si>
    <t>C&amp;ED and OP</t>
  </si>
  <si>
    <t>Sustainability</t>
  </si>
  <si>
    <t xml:space="preserve">Risk: There is a risk that there will be no provision to meet suspected dermatology cancer demand for Oldham patients beyond 31/03/2025.
Cause: The HCRG contract (IS provider delivering Oldham dermatology service) expires on 31/03/2025. 
Impact: Waiting times on the cancer pathway would extend and this would lead to quality and safety issues.  Increased sustainability issues for other GM NHS acute providers, especially NCA, if cancer activity is directed there.  Routine waiting lists and times would also increase.
</t>
  </si>
  <si>
    <t>Contract discussions with existing provider.
Interim provider identified for new patient referrals from 18/04/2025.</t>
  </si>
  <si>
    <t>HCRG have confirmed bridging arrangements until the 30/09/2025 however have confirmed they will close their doors to both Suspected Cancer and General Dermatology referrals from initially 21/03/2025, now revised to 18/04/2025, due to the referrals already in the system and backlogs which will require all of their block contract capacity, with patients still remaining for discussion through Exit Planning as to the intended plans.
Interim provision for new patient referrals from 18/04/2025 required.</t>
  </si>
  <si>
    <t>LGD/AJ</t>
  </si>
  <si>
    <t>Oldham CRM
GM Derm Board
HCSRPB
GM Cancer Board
NHS GM Chief Officers
GM Procurement, Contracting, Finance</t>
  </si>
  <si>
    <t>GM CPEG - planned 
GM Clinical Effectiveness Committee - in progress requested urgent agenda item</t>
  </si>
  <si>
    <t>30/09/25 community element</t>
  </si>
  <si>
    <t>Early Diagnosis delivery plans require complete review in absence of system sign off and funding</t>
  </si>
  <si>
    <t>Cancer Alliance delivery plan requires revision in light of financial position</t>
  </si>
  <si>
    <t>FD OPL</t>
  </si>
  <si>
    <t xml:space="preserve">0-3 months &amp; ongoing </t>
  </si>
  <si>
    <t xml:space="preserve">Unable to mitigate the risk </t>
  </si>
  <si>
    <t xml:space="preserve">Focussed delivery on actions where there are no non-pay costs associated
Visibility of risk to system </t>
  </si>
  <si>
    <t>Unable to mitigate</t>
  </si>
  <si>
    <t>GM system to be made aware
National cancer team to be made aware
Focus on transactional improvement work that can be delivered without SDF</t>
  </si>
  <si>
    <t xml:space="preserve">If non-pay SDF funding is not made available, then FD, OPL and TV will not be unable to deliver the CA planning requirements and overall performance improvement initiatives outlined in the Cancer Alliance planning pack / return </t>
  </si>
  <si>
    <t>Review of actions to reassess deliverables without non-pay
Ongoing discussions around priority actions 
Risk assessment of each initiative</t>
  </si>
  <si>
    <t>Delivery of non-transformative improvement initiatives not reliant on non-pay</t>
  </si>
  <si>
    <t>All posts now filled.  Risk not closed due to maternity leave and potential new AI project</t>
  </si>
  <si>
    <t>GM wide work programme under sustainable services.  GM lead provider proposal currently being discussed Trust Provider Collaborative / Integrated Care Board
GM Cancer - tele-dermatology project, additional funded activity, operational management support to deliver year end position .  Increased discussions and work to recover NCA (Northern Care Alliance) position with the Trust,  including weekly oversight meetings attended by the cancer alliance 
Although performance at NCA has improved, this is due to unsustainable additionality.  Derm programme to update GM Cancer Board. Derm programme to re-commission IS provider in Oldham following removal of cancer from commissioning specification, and no solution to capacity challenges as a result of the closure of Tameside.</t>
  </si>
  <si>
    <r>
      <t xml:space="preserve">Escalated requirement to report data via COSD to Cancer Board in July. 
MFT reported data should be included within COSD by end of Q2 however this is slightly delay &amp; the Christie have escalated concern with initial timeline (1 year) to implement changes required in CWP to enable data to flow to COSD submission
KPI document shared with PCDG and received positive feedback from LCN forum as it is helping to raise profile and importance of personalised care.
GM KPI document updated based on feedback from Trusts and removed KPI1 as unable to assign responsibility to Trusts therefore KPI would not offer useful performance information. Director and BI lead to escalate to National team ask of guidance on how to monitor given ask in 24/25 draft planning guidance.
Draft KPI curator dashboard to be reviewed 24/1. MFT now submitting data to COSD from HIVE (issues with historic data visibility on cancerstats). Christie still unable to submit data but progressing with wider CWP and COSD reporting update
Christie confirmed they would incorporate the HNA data into the COSD rebuild being carried out to meet the v10 specification. This remains on track to be completed by the July 2024 deadline.
</t>
    </r>
    <r>
      <rPr>
        <b/>
        <sz val="10"/>
        <color theme="1"/>
        <rFont val="Calibri"/>
        <family val="2"/>
        <scheme val="minor"/>
      </rPr>
      <t>CLOSE RISK</t>
    </r>
  </si>
  <si>
    <t xml:space="preserve">* Liaise with NCA to see if suspected dermatology cancer referrals can be directed there from 01/04/2025.
* Liaise with HCRG to explore the possibility of bridging arrangements being put in place for 12-24 months.
* Arrange STAR and PSR applications if HCRG agree to a bridging agreement.
*Agree Oldham Cancer and Secondary-Care Provision (for new referrals) for an interim period until existing secondary care providers can accept referrals from this Locality - expected 12-18 months.
*Agree Oldham Community Provision (for new referrals) for an interim period until the GM Community Dermatology Service tender is mobilised is line with bridging arrangements - until 20/09/2025. 
*Progress via GM Governance with input from GM Cancer Alliance and Oldham Locality.
*Weekly meetings established with Health Harmonie and comprehensive project plan agreed.
*Weekly/Contract Monitoring meetings in place with HCRG re continuity of service provision for existing patients, oversight of backlog management/exit planning.  </t>
  </si>
  <si>
    <t>Detailed review of current forecasting positions for all programmes undertaken
Discussions had with ICB finance colleagues
Priority given to retaining funding associated with operational performance
Slippage of some programmes acknowledged were risk is lower
Proposal of funding 'offer' presented to SMT, assurance group and GM Cancer Board
Finance update including end of year forecasting reported to Cancer Board on 29/01/24</t>
  </si>
  <si>
    <t>Unable to mitigate the industrial action risk, but national discussions suggest less likelihood of IA.  Ongoing work to maintain the profile of cancer delivery for those with cancer and those suspected of having cancer and awaiting outpatients, diagnostics and reporting as well as treatment, to ensure recovery from IA is prioritised to cancer 
Risk likelihood decreased to 3 - given new discussions to resolve have commenced and no current strike dates announced</t>
  </si>
  <si>
    <t>Identified SMT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t>
  </si>
  <si>
    <t>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North West &amp; National Cancer Programme</t>
  </si>
  <si>
    <t>We have commissioned a new database and are ensuring it is IG compliant before transferring our existing volunteers across to it and recruiting new volunteers</t>
  </si>
  <si>
    <t>Weekly / fortnightly performance meetings with key trusts
Targeted intervention and financial support 
Weekly performance monitoring and standard agenda item at PAG / SSRAG/GM COOs</t>
  </si>
  <si>
    <t xml:space="preserve">Impact </t>
  </si>
  <si>
    <t>Score</t>
  </si>
  <si>
    <t>27/05/25
Year end concluded and targets delivered.  Will be replaced by new risk for 25/26</t>
  </si>
  <si>
    <r>
      <t xml:space="preserve">If investment (non-pay) is not available to deliver improvement initiatives, then there is a significant risk to the delivery of the </t>
    </r>
    <r>
      <rPr>
        <u/>
        <sz val="10"/>
        <color theme="1"/>
        <rFont val="Calibri"/>
        <family val="2"/>
        <scheme val="minor"/>
      </rPr>
      <t>system planning</t>
    </r>
    <r>
      <rPr>
        <sz val="10"/>
        <color theme="1"/>
        <rFont val="Calibri"/>
        <family val="2"/>
        <scheme val="minor"/>
      </rPr>
      <t xml:space="preserve"> requirements for cancer performance (28 day, 62 day)
</t>
    </r>
  </si>
  <si>
    <t xml:space="preserve">If the improvement plans are not delivered in full across the whole systems (competing pressures etc), then there is a risk that the FDS (Faster Diagnosis Standard) target of 80% will not be delivered </t>
  </si>
  <si>
    <t xml:space="preserve">Added to risk register 27.05.25
Risk raised at Programme Board, PAG, Cancer Board </t>
  </si>
  <si>
    <t xml:space="preserve">Open </t>
  </si>
  <si>
    <t xml:space="preserve">There is a risk that If the recovery programme of work is not delivered in line with 23-24 plans, then the cancer alliance and GM system will not deliver the end of March 24 backlog reduction planning requirement.  Additionally, this will have a negative impact on patient experience with some patients suffering phycological and potentially physical harm as a result.  Patient outcomes may also be affected
</t>
  </si>
  <si>
    <t>If the fragility of the dermatology service is not resolved, there will be a detrimental impact on the operational performance metrics.  Furthermore there will be an impact to patient experience and potentially psychological impact.
Skin accounts for 1/3 of the GM backlog, and c70% at the largest provider of dermatology.  The volume of patients has the potential to impact the year end delivery for Greater Manchester and England</t>
  </si>
  <si>
    <t>If the improvement plans are not delivered in full, then there is a risk that the interim target of 70% for the 62 day RTT (Referral to Treatment) will not be achieved, which will lead to continual failure of the 62 day constitutional standard and impact patient experience.  In some cases, this may result in psychological and physical harm.</t>
  </si>
  <si>
    <t xml:space="preserve">Focussed oversight on delivery of all actions
Regular meetings with Trusts
Highlight report / dashboard monitoring progress to COOs (chief Operating Officers), EMDs (Executive Medical Directors), TPC (Trust Provider Collaboratives), Cancer Board
</t>
  </si>
  <si>
    <r>
      <t xml:space="preserve">Delivery of the cancer alliance work plan related to FDS and Operational Performance
Delivery of the three accelerated improvement initiatives through Trust Provider Collaborative; front end pathway, Single Queue Diagnostics expansion and optimisation, surgical pathway improvement
Continuous monitoring of reported performance and local data to predict trends and enable corrective action to be taken 
National tiering calls for under performing Trusts
Targeted investment to support improvement 
Trust level action plans for improvement and delivery to reduce variation 
Performance Improvement Plans in place aligned with enforced ICB (Integrated Care Board) undertakings
</t>
    </r>
    <r>
      <rPr>
        <b/>
        <sz val="10"/>
        <color theme="1"/>
        <rFont val="Calibri"/>
        <family val="2"/>
        <scheme val="minor"/>
      </rPr>
      <t>Risk remains elevated due to MFT(Manchester Foundation Trust), delays / inability to enact all plans and forecasted performance, and therefore this risks the GM overall position.    Director of Performance providing dedicated support 1 day a week commencing January - extended to end March 25.  Three times weekly meetings in place with key specialities</t>
    </r>
    <r>
      <rPr>
        <sz val="10"/>
        <color theme="1"/>
        <rFont val="Calibri"/>
        <family val="2"/>
        <scheme val="minor"/>
      </rPr>
      <t xml:space="preserve">
</t>
    </r>
    <r>
      <rPr>
        <b/>
        <sz val="10"/>
        <color theme="1"/>
        <rFont val="Calibri"/>
        <family val="2"/>
        <scheme val="minor"/>
      </rPr>
      <t xml:space="preserve">Weekly forecasting in place </t>
    </r>
  </si>
  <si>
    <t>IF the application of the STAR process and  additional scrutiny / governance to financial transactions by the Greater Manchester ICB is applied to the GM Cancer Alliance funding THEN there is a risk to the timeliness of funding transfers to support Cancer Alliance delivery which could delay project progress.  Still awaiting final outcome of 2024-25 SDF</t>
  </si>
  <si>
    <t>If the Greater Manchester Diagnostic Programme do not deliver expedited transformational improvement, then the Cancer Performance Improvement Plan (and planning targets) can only be delivered through finding additional capacity from WLI (waiting list initiatives) and Insourcing/outsourcing, which will be limited due to finance, workforce availability and meeting critical mass in insourcing/outsourcing</t>
  </si>
  <si>
    <t>Programme being managed through Diagnostic Programme Board
PIP (Performance IM[improvement Plans) in place for Diagnostic Programme
Interdependency explicit on Cancer PIP 
Risk explicit on Cancer PIP
Cancer Alliance lead for Digital Pathology</t>
  </si>
  <si>
    <r>
      <t xml:space="preserve">Representation of the Cancer Alliance and their work programmes at GM Programme Directors meeting, DOFs (Directors of Finance), COOs (Chief Operating Officers), TPC (Trust Provider Collaborative) etc.
Cancer Alliance Pathway and Programme Board meetings with wide stakeholder representation from across GM
Cancer Alliance Delivery Plan to be presented to and signed off by Cancer Board and via NHS Greater Manchester governance </t>
    </r>
    <r>
      <rPr>
        <b/>
        <sz val="10"/>
        <color theme="1"/>
        <rFont val="Calibri"/>
        <family val="2"/>
        <scheme val="minor"/>
      </rPr>
      <t>for 2025-6</t>
    </r>
  </si>
  <si>
    <t>Some Clinical Nurse Specialist teams where infoflex is live and they have been trained are reporting not using the platform due to staffing pressures - have escalated to chair of Cancer Board given dependence on utilisation for impact/benefits realisation evaluation of PSFU (Personalised Stratified follow-up)
Consulted with Lead Cancer Nurses, National Live Well with Cancer and specific Pathway Clinical Leads on PSFU (Personalised Stratified follow-up)/infoflex evaluation proposal to be presented to July Cancer Board which will include recommendation of qualitative evaluation given we will not have access to enough data within timeframe.
Christie &amp; Bolton only Trusts remaining to go live - Bolton planned end of August, Christie planned early October (booked with Civica awaiting confirmation from Christie team). Feedback from Bolton Breast team when delivering demo and training that they will not use infoflex until funding post March is confirmed. Programme Director for Personalised Care &amp; Performance Director to meet with Alex Cotterel to discuss impact on PSFU &amp; Single Queue Diagnostics.
Bolton now live with infoflex - continuing to meet and train Clinical Nurse Specialist teams on how to use system to support PSFU delivery 
Meetings with all Trusts being organised in Jan/Feb 2025 to identify remaining challenges to full implementation to agree if further support from Alliance is needed in 25/26. Shared evaluation completed in Oct with findings and recommendation that all GM NHS Trusts continue to use infoflex to deliver PSFU was approved.
Alliance agreed to commit to fund infoflex for 25/26 - letters to be sent to all GM Trusts confirming funding for 25/26 including an ask to provide assurance on whether they intend to fund post 25/26  and if not how the plan to delivery PSFU.
Meetings with all GM Trusts arranged for Jan/Feb 2025 to review current position of rollout and barriers/blockers. Confirmed project support with not continue into 25/26 and instead offered Trusts direct funding to resolve current barriers. Collating proposed solutions across GM and liaising with each Trust - requested a high level summary of cost and deliverable (which would support full operationalisation of PSFU) before approval of funding.
New risk to be added for 25/26 
25/26 planning workshop held with Trust PC leads - escalated concerns with vacancy freeze and lack of CCCs funded within Trusts to support delivery of PSFU.</t>
  </si>
  <si>
    <t>Focussed oversight on delivery of all actions
Regular meetings with Trusts
Highlight report / dashboard monitoring progress to COOs (Chief Operating Officers), EMDs (Executive Medical Directors), TPC (Trust Provider Collaborative), Cancer Board
Weekly forecasting in place</t>
  </si>
  <si>
    <t xml:space="preserve">0.4 WTE (whole time equivalent) Project Manager to implement mastalgia pathway (end date Oct24), extended 4hrs per week until Mar25. 
NHS England funding to employ GPERs (GPs with Extended Roles) across GM. 5 GPERs in trusts (Wigan, Bolton, Tameside, East.Cheshire and Manchester Foundation Trust North). 6 further GPERs (0.2WTE) employed at The Christie to support oncology. Funding to be spent by Mar25.                                                                                   
. Radiology workforce development plan agreed at ICB now focusing on Advanced Practice to address variation following lack of funding. Delivery group established to confirm standards and develop education framework. 
. Executive meeting to address oncology fragility, breast pathway board developed successful CWP with Novartis to support pathway efficiency – £350k to support 4xBand 4 WTE navigator roles and 0.4WTE (whole time equivalent) Band7/8 Project Manager for 24 months
.The overall breast model of care that incorporates all aims to reduce fragility is closely managed and monitored by the GM Cancer Breast Pathway Board                                                                               </t>
  </si>
  <si>
    <r>
      <t xml:space="preserve">Mastalgia pathway implementation ongoing from Nov22, pathway live in 5/6 Trusts. Project Manager to continue 4hours per week from Nov24-Mar25 to focus on education and quality. </t>
    </r>
    <r>
      <rPr>
        <b/>
        <sz val="10"/>
        <rFont val="Calibri"/>
        <family val="2"/>
        <scheme val="minor"/>
      </rPr>
      <t xml:space="preserve">ERS Code enabled at Wigan, pathway has been launched.  </t>
    </r>
    <r>
      <rPr>
        <sz val="10"/>
        <rFont val="Calibri"/>
        <family val="2"/>
        <scheme val="minor"/>
      </rPr>
      <t xml:space="preserve">
. GPER (GPs with Extended Roles) Pilot funded by NHS England from Nov22 - Mar25: GPERs 0.4WTE (whole time equivalent) in post at Bolton, Wigan, Tameside, E. Cheshire, Manchester Foundation Trust North. Expansion to oncology (6xGPERs 0.2WTE) recruitment completed, start dates to be confirmed. 
. Radiology fragility remains, delivery group formed to address variation in Enhanced/Advanced radiography practice. To agree standards across Greater Manchester and share with trusts and develop education plan to support career development. 
. Oncology service fragility ongoing, highlighted at exec level, clinical team expanded. Novartis Clinical Web Portal to streamline pathways ongoing from May24, pathway navigators employed starting by Dec24.
. Resilience plans for breast services agreed in Feb22 with Provider Federation Board, further confirmation of Model of Care agreed in Feb24 through Integrated Care Board Sustainable Services Board including plans to end reconfiguration plans. 
. Services remain fragile with lack of investment in estates, any further development must be inline with estate development.
</t>
    </r>
    <r>
      <rPr>
        <b/>
        <sz val="10"/>
        <rFont val="Calibri"/>
        <family val="2"/>
        <scheme val="minor"/>
      </rPr>
      <t>.Risk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+R27</t>
    </r>
  </si>
  <si>
    <t>IF the funding from the Cancer Alliance offered to GM NHS to support the financial position of the ICB is accepted THEN there will be a negative impact on the delivery of the deliverables of the cancer programme</t>
  </si>
  <si>
    <t xml:space="preserve">27/05/25
Risk superseded </t>
  </si>
  <si>
    <r>
      <t>Requested quotes to develop an application blueprint / migration plan for InfoFlex Application which would support suggested future plans to move the hosting arrangements of the platform away from GM Digital
DDE support infoflex as a viable DRMS to deliver PSFU as a national requirement but recognise that the decision re; continued funding sits with Trusts
Decision by Trusts requested from GM CIOs (after attending &amp; presenting update) 
Presented update to COOs who challenged whether infoflex was the  DRMS of choice that they want to support for GM. Requested that we explore other options (eg somerset) although this process was completed back in 2021 and infoflex was agreed by GM. Re-procurement process already begun as was necessary given 3 year contract renewal. Will work with Christie digital front door team (leading on re-procurement for GM) and ARP to expediate process. COOs were also unwilling to commit Trust funding in the long term for a DRMS and would request this to be funded by the ICB
Service Specification and outcome measures in draft so Trusts can put systems in place now ready for April 2024. operational audit to be completed again to ensure we plan for where is support is required in Q4.
Funding now agreed for 24/25. Funding will need to be secured from 2025 onwards and the Alliance will support by completing an evaluation of impact and benefits however this is reliant on Trusts going live with infoflex as a priority. Risk can be closed after PC Board in December if approved.
Updated at PC Board in December and Alliance PM is working with civica and Trust BI teams on go live plans &amp; training of clinical teams</t>
    </r>
    <r>
      <rPr>
        <b/>
        <sz val="10"/>
        <color theme="1"/>
        <rFont val="Calibri"/>
        <family val="2"/>
        <scheme val="minor"/>
      </rPr>
      <t xml:space="preserve"> 
CLOSE RISK</t>
    </r>
  </si>
  <si>
    <r>
      <t xml:space="preserve">ORCHA (Organisation for the Review of Care and Health Apps) officially launched 9th July. Flagged concern with ORCHA and comms team met with them to agreed the following:
</t>
    </r>
    <r>
      <rPr>
        <strike/>
        <sz val="10"/>
        <color theme="1"/>
        <rFont val="Calibri"/>
        <family val="2"/>
        <scheme val="minor"/>
      </rPr>
      <t>•	ORCHA will correct the missing alt tags on the homepage - completed</t>
    </r>
    <r>
      <rPr>
        <sz val="10"/>
        <color theme="1"/>
        <rFont val="Calibri"/>
        <family val="2"/>
        <scheme val="minor"/>
      </rPr>
      <t xml:space="preserve">
•	</t>
    </r>
    <r>
      <rPr>
        <strike/>
        <sz val="10"/>
        <color theme="1"/>
        <rFont val="Calibri"/>
        <family val="2"/>
        <scheme val="minor"/>
      </rPr>
      <t>ORCHA will change FAQs on the dropdown so it doesn’t have an apostrophe (not accessibility – just to match rest of instances) - completed</t>
    </r>
    <r>
      <rPr>
        <sz val="10"/>
        <color theme="1"/>
        <rFont val="Calibri"/>
        <family val="2"/>
        <scheme val="minor"/>
      </rPr>
      <t xml:space="preserve">
•	ORCHA will provide some guidance on their timeframes for achieving compliance with WCAG 2.1 standards (Web Content Accessibility Guidelines)- ORCHA progressing slowly but there are delays due to reduced resource internally
</t>
    </r>
    <r>
      <rPr>
        <b/>
        <sz val="10"/>
        <color theme="1"/>
        <rFont val="Calibri"/>
        <family val="2"/>
        <scheme val="minor"/>
      </rPr>
      <t>Will not be funding extension of current platform give funding restrictions and lack of engagement and usage across GM in comparison to the cost per annum for the platform. Continuing to work with ORCHA on potential external funding opportunities and direct comms with some of the highest used apps on platform.</t>
    </r>
  </si>
  <si>
    <t>If the GM system do not acknowledge and support Early Cancer Diagnosis as a priority in 2025-6 from a resource perspective then there is a risk to delivery of the NHSE Cancer Programme planning priorities for 2025-6</t>
  </si>
  <si>
    <t>Updated risk from 24/25 
Met with all NHS Trusts in GM to agree support required to overcome key barriers - funding transacted in Q4 of 24/25. 
Delivery of PSFU included within GM Commissioning intentions for 25/26 and reporting of PSFU activity will be included as part of PC dashboard</t>
  </si>
  <si>
    <t>If the improvement plans are not delivered in full across the GM system (competing pressures etc), then there is a risk that the interim target of 75% for the 62 day RTT (Referral to Treatment) in 25/26 will not be achieved, which will lead to continual failure of the 62 day constitutional standard and impact patient experience.  In some cases, this may result in psychological and physical harm.</t>
  </si>
  <si>
    <t xml:space="preserve">Weekly forecasting
Fortnightly cancer managers forum and monthly delivery improvement group
Retain focus on cancer through attendance at COOs / EMDs </t>
  </si>
  <si>
    <t xml:space="preserve">Support to each organisation for delivery of their improvement plan 
Continuation of improvement initiatives from 24/25 and those not requiring SDF from the 25/26 plan </t>
  </si>
  <si>
    <t>Current provider Sundown has advised they plan to decommission the current database holding our patient and carer representative database. Communications &amp;Engagement lead is meeting with Sundown team w/c 24/07/23 to understand timescales and alternative solutions. Communications &amp; Engagement lead has contacted digital services for advice. Patient &amp; Public Involvement and Engagement team are drawing up a new brief for potential tender exercise. Funding is available to find a new appropriate solution, ideally from current Christie systems.
Update Aug 23: Met with digital services and supplier to discuss next steps including technical spec, IG requirements and key milestones. Assurance received that current server will not be decommissioned until an alternative solution is in place.
Update Nov 23: SoW proposal has been prepared and reviewed by Digital Front Door. Current database now has some issues with manual workarounds in place until a new solution is agreed and brought into place. Further supplier options to be explored. Cost implications circa £30k (available within budget) - service was previously pro bono meaning no secure SLAs contracted.
Update March 24: Solution identified with GasMark8 to link into current Cancer Academy web hosting/database. Digital Services being consulted with a view to implement within next 3 months. Update June 2024. GasMark8 appointed and now working on new database. Delivery is expected later this summer. Update Sept 24. Database in final stages of development / testing and team working with Gas Mark 8 / Christie Digital Services to ensure all compliance in place.
Update Oct 24: the registration form is finalised but launch delayed due to hold up with IG approval. Additional paperwork being reviewed by Christie Digital Services/IG on 31 October due to sensitive nature of data collected. Database is being developed/improved in background, but won't prevent us from using the registration form once live. Expected to go live early November if approved. November 2024 update: Christie IG has approved the system and we are now working to transfer our current volunteers across in the coming weeks. This process requires engagement from our volunteers to update their profiles, therefore we are expecting this to be completed by the end of January 2025 at which point this risk can be removed from the risk register. January 2025 update: as November 2024 update, we are on track to complete and have a meeting with the provider w/c 6 January to ensure everything runs smoothly. Update: June 2025 - the database is up and running smoothly and this risk can be closed at the next risk meeting (scheduled 25 June 2025).</t>
  </si>
  <si>
    <t>This risk can be closed as the database is now successfully set up and running smoothly including being IG compliant. Risk will be formally closed at next risk meeting on 25 June 2025.</t>
  </si>
  <si>
    <t>Added to risk register and SSRAG 22/1/2025. June 2025 update: accessibility training has been carried out internally and recording shared for colleagues to view. Comms continues to monitor and review content on an ongoing basis.</t>
  </si>
  <si>
    <t>This risk can be formally closed at the next risk meeting on 25 June 2025 as this is now business as uusal as all assurances are in place.</t>
  </si>
  <si>
    <t>Awaiting confirmation of delivery plan sign off and funding.  New NHS Performance Assessment Framework includes Early Cancer Diagnosis as ICB responsibility.</t>
  </si>
  <si>
    <t>Awaiting confirmation of delivery plan sign off and SDF release which will then enable the NHSE Cancer Programme to issue funding agreement</t>
  </si>
  <si>
    <t xml:space="preserve">If the wider Greater Manchester system stakeholders are not engaged in and supportive of the design and delivery of the Greater Manchester Cancer Alliance Delivery Plan for 2025-6 then the achievement of the national and Greater Manchester priorities for cancer will be impacted. </t>
  </si>
  <si>
    <t>DC&amp;ED leading with Christie finance colleagues and SLT
Funding transfer confirmed 16/1/2025</t>
  </si>
  <si>
    <t>3/6/25 Close as 2024-5 funding has been released and spent</t>
  </si>
  <si>
    <t xml:space="preserve">Director of Performance / Director of Commissioning and Early Diagnosis </t>
  </si>
  <si>
    <t>Close - provider in place with necessary contracts agreed</t>
  </si>
  <si>
    <t>GM Cancer Alliance Risk Register June 2025</t>
  </si>
  <si>
    <t>NHS GM ICB representation on Cancer Alliance programme boards.
Cancer Alliance representation on GM programme boards
Monthly Place Based Cancer Lead meetings with representation from all 10 localities – opportunity for engagement in projects to provide locality perspective.
Cancer Alliance Director of Commissioning sits on GM Commissioning Oversight Group where all commissioning decisions are presented for discussion and decision.
Early Cancer Diagnosis is on the NHS GM Locality Assurance Meeting programme agendas and is included in the new draft national Performance Assessment Framework</t>
  </si>
  <si>
    <t>Macmillan Professional Engagement &amp; Improvement Lead member of Personalised Care Board and requested to update on Strategy and impact at next Board (Aug).
Working with ICB Live Well Programme to ensure support for cancer patients and families included within Live Well Centre and Space plans for GM.</t>
  </si>
  <si>
    <t xml:space="preserve">GM Cancer Workforce and Education Programme Board.
GM Cancer Board.
GM People and Culture Committee.
</t>
  </si>
  <si>
    <t>12 months+</t>
  </si>
  <si>
    <t>Representation of the Cancer Alliance and their work programmes at GM Programme Directors meeting, DOFs (Directors of Finance), COOs (Chief Operating Officers), TPC (Trust Provider Collaborative), People and Culture Committee.</t>
  </si>
  <si>
    <t>24.06.25</t>
  </si>
  <si>
    <t>20.06.25</t>
  </si>
  <si>
    <t xml:space="preserve">If there is not sufficient workforce capacity in the system then we will not be able to deliver the long term plan ambitions for cancer to ensure patients receive timely and personalised cancer care.  </t>
  </si>
  <si>
    <t>Representation at the Greater Manchester (GM) People and Culture System Group to ensure alignment with the GM People and Culture strategic activities, and to allow for risks to be escalated accordingly.
Lead a GM System Programmes Workforce Group to support shared learning, alignment of priorities and idenitfy opportunities for collaboration to support the cancer programme.
Member of the NW Retention and Oversight group which sets the directive for providers regionally.
Links made with GM Human Resources Directors Group to align activity.
Updates provided to GM Cancer Workforce and Education Programme Board and GM Cancer Board.
Strong links with the regional and national NHSE (NHS England)Cancer and Diagnostics Workforce leads.</t>
  </si>
  <si>
    <t xml:space="preserve">Funding to support validation and backloading costed and transacted to multiple NHS Trusts to support implementation of PSFU in Q4 of 24/25. Updates on progress utilising funding requested from Trusts by end of Q1 when PSFu has not been implemented.
App System Specialist developing automated upload with Alliance BI team of PSFU data recorded in infoflex to be made available on GM PC dashboard </t>
  </si>
  <si>
    <t xml:space="preserve">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NW &amp; National Cancer Programme
Risk increased due to the uncertainty regarding the Cancer Alliances receiving the funding required for the delivery plan
</t>
  </si>
  <si>
    <r>
      <t>• GM Cancer workforce and education delivery plan for 25/26 has been aligned to GM People and Culture strategy,  NHS Long Term Workforce Plan, and GM system programmes.
•Implementation of ACCEND continues across all providers to support retention of the non medical cancer workforce. Providers are now developing organisational plans to support implementation of ACCEND and the move to BAU
• Partnership work with providers has commenced to address key workforce challenges
• System wide group initiated to promote careers in health and care (led by the cancer alliance) to attract future supply
• Strategy for working with Higher Education Institutions is in development to influence cancer content of curricula (aligned to ACCEND) to build basic knowledge and skills across the future adult nursing  workforce
• Cancer academy continues to develop education offers to support the development of the cancer workforce
• Working group established to develop a pan-GM workforce model to reduce inequity in SLT service provision for head and neck cancer patients. This will provide a blueprint for other specialist AHP professions.
Working with the Diagnostics Network to address the breast radiology workforce risk.</t>
    </r>
    <r>
      <rPr>
        <strike/>
        <sz val="10"/>
        <color theme="1"/>
        <rFont val="Calibri"/>
        <family val="2"/>
        <scheme val="minor"/>
      </rPr>
      <t xml:space="preserve">
</t>
    </r>
    <r>
      <rPr>
        <sz val="10"/>
        <color theme="1"/>
        <rFont val="Calibri"/>
        <family val="2"/>
        <scheme val="minor"/>
      </rPr>
      <t>• Cancer fellowship programme is due to launch in September to develop our cancer leaders of the future and support pathway improvement work.</t>
    </r>
  </si>
  <si>
    <t>SSRAG (strategy and System Risk Assurance Group and PAG (Programme Assurance Group) discussions
GM Cancer Boards
Quarterly assurance meetings with NW &amp; National Cancer Programme  
Risks fed into QPC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</si>
</sst>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3" x14ac:knownFonts="1">
    <font>
      <sz val="11"/>
      <color theme="1"/>
      <name val="Calibri"/>
      <family val="2"/>
      <scheme val="minor"/>
    </font>
    <font>
      <b/>
      <sz val="11"/>
      <color theme="1"/>
      <name val="Calibri"/>
      <family val="2"/>
      <scheme val="minor"/>
    </font>
    <font>
      <i/>
      <sz val="8"/>
      <color theme="1"/>
      <name val="Calibri"/>
      <family val="2"/>
      <scheme val="minor"/>
    </font>
    <font>
      <b/>
      <sz val="8"/>
      <color theme="1"/>
      <name val="Calibri"/>
      <family val="2"/>
      <scheme val="minor"/>
    </font>
    <font>
      <b/>
      <sz val="10"/>
      <color theme="1"/>
      <name val="Calibri"/>
      <family val="2"/>
      <scheme val="minor"/>
    </font>
    <font>
      <sz val="11"/>
      <color theme="1"/>
      <name val="Calibri"/>
      <family val="2"/>
    </font>
    <font>
      <sz val="10"/>
      <color rgb="FF000000"/>
      <name val="Calibri"/>
      <family val="2"/>
      <scheme val="minor"/>
    </font>
    <font>
      <sz val="11"/>
      <color rgb="FF000000"/>
      <name val="Calibri"/>
      <family val="2"/>
      <scheme val="minor"/>
    </font>
    <font>
      <i/>
      <sz val="11"/>
      <color theme="1"/>
      <name val="Calibri"/>
      <family val="2"/>
      <scheme val="minor"/>
    </font>
    <font>
      <b/>
      <i/>
      <sz val="8"/>
      <color rgb="FFFF0000"/>
      <name val="Calibri"/>
      <family val="2"/>
      <scheme val="minor"/>
    </font>
    <font>
      <b/>
      <sz val="18"/>
      <name val="Arial"/>
      <family val="2"/>
    </font>
    <font>
      <b/>
      <sz val="11"/>
      <name val="Arial"/>
      <family val="2"/>
    </font>
    <font>
      <b/>
      <sz val="11"/>
      <name val="Calibri"/>
      <family val="2"/>
      <scheme val="minor"/>
    </font>
    <font>
      <sz val="14"/>
      <name val="Calibri"/>
      <family val="2"/>
      <scheme val="minor"/>
    </font>
    <font>
      <i/>
      <sz val="11"/>
      <name val="Arial"/>
      <family val="2"/>
    </font>
    <font>
      <sz val="11"/>
      <name val="Calibri"/>
      <family val="2"/>
      <scheme val="minor"/>
    </font>
    <font>
      <sz val="10"/>
      <name val="Arial"/>
      <family val="2"/>
    </font>
    <font>
      <sz val="12"/>
      <name val="Calibri"/>
      <family val="2"/>
      <scheme val="minor"/>
    </font>
    <font>
      <sz val="12"/>
      <color theme="1"/>
      <name val="Calibri"/>
      <family val="2"/>
      <scheme val="minor"/>
    </font>
    <font>
      <b/>
      <sz val="12"/>
      <name val="Calibri"/>
      <family val="2"/>
      <scheme val="minor"/>
    </font>
    <font>
      <b/>
      <sz val="10"/>
      <color rgb="FF000000"/>
      <name val="Calibri"/>
      <family val="2"/>
      <scheme val="minor"/>
    </font>
    <font>
      <b/>
      <sz val="10"/>
      <name val="Arial"/>
      <family val="2"/>
    </font>
    <font>
      <b/>
      <sz val="14"/>
      <name val="Arial"/>
      <family val="2"/>
    </font>
    <font>
      <sz val="24"/>
      <name val="Calibri"/>
      <family val="2"/>
      <scheme val="minor"/>
    </font>
    <font>
      <sz val="8"/>
      <color theme="1"/>
      <name val="Calibri"/>
      <family val="2"/>
      <scheme val="minor"/>
    </font>
    <font>
      <sz val="10"/>
      <color theme="1"/>
      <name val="Calibri"/>
      <family val="2"/>
      <scheme val="minor"/>
    </font>
    <font>
      <sz val="10"/>
      <name val="Calibri"/>
      <family val="2"/>
      <scheme val="minor"/>
    </font>
    <font>
      <strike/>
      <sz val="10"/>
      <color theme="1"/>
      <name val="Calibri"/>
      <family val="2"/>
      <scheme val="minor"/>
    </font>
    <font>
      <b/>
      <sz val="10"/>
      <name val="Calibri"/>
      <family val="2"/>
      <scheme val="minor"/>
    </font>
    <font>
      <b/>
      <strike/>
      <sz val="10"/>
      <color theme="1"/>
      <name val="Calibri"/>
      <family val="2"/>
      <scheme val="minor"/>
    </font>
    <font>
      <sz val="11"/>
      <color theme="1"/>
      <name val="Calibri"/>
      <family val="2"/>
      <scheme val="minor"/>
    </font>
    <font>
      <sz val="10"/>
      <color theme="1"/>
      <name val="Arial"/>
      <family val="2"/>
    </font>
    <font>
      <u/>
      <sz val="10"/>
      <color theme="1"/>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s>
  <cellStyleXfs count="52">
    <xf numFmtId="0" fontId="0" fillId="0" borderId="0"/>
    <xf numFmtId="0" fontId="16" fillId="0" borderId="0"/>
    <xf numFmtId="0" fontId="30" fillId="0" borderId="0"/>
    <xf numFmtId="0" fontId="30"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16" fillId="0" borderId="0"/>
    <xf numFmtId="0" fontId="30" fillId="0" borderId="0"/>
  </cellStyleXfs>
  <cellXfs count="232">
    <xf numFmtId="0" fontId="0" fillId="0" borderId="0" xfId="0"/>
    <xf numFmtId="0" fontId="2" fillId="0" borderId="0" xfId="0" applyFont="1" applyAlignment="1">
      <alignment horizontal="center" vertical="center" wrapText="1"/>
    </xf>
    <xf numFmtId="0" fontId="0" fillId="0" borderId="1" xfId="0" applyBorder="1" applyAlignment="1">
      <alignment horizontal="center" vertical="center" wrapText="1"/>
    </xf>
    <xf numFmtId="0" fontId="0" fillId="0" borderId="1" xfId="0" applyBorder="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textRotation="90" wrapText="1"/>
    </xf>
    <xf numFmtId="0" fontId="0" fillId="2" borderId="1" xfId="0" applyFill="1" applyBorder="1"/>
    <xf numFmtId="0" fontId="5" fillId="0" borderId="1" xfId="0" applyFont="1" applyBorder="1"/>
    <xf numFmtId="0" fontId="0" fillId="0" borderId="1" xfId="0" applyFont="1" applyBorder="1"/>
    <xf numFmtId="0" fontId="8" fillId="2" borderId="1" xfId="0" applyFont="1" applyFill="1" applyBorder="1" applyAlignment="1">
      <alignment horizontal="center" vertical="center" wrapText="1"/>
    </xf>
    <xf numFmtId="0" fontId="1" fillId="0" borderId="0" xfId="0" applyFont="1"/>
    <xf numFmtId="0" fontId="13" fillId="0" borderId="0" xfId="0" applyFont="1"/>
    <xf numFmtId="0" fontId="15" fillId="0" borderId="0" xfId="0" applyFont="1" applyAlignment="1">
      <alignment horizontal="left" vertical="center"/>
    </xf>
    <xf numFmtId="0" fontId="15" fillId="0" borderId="0" xfId="0" applyFont="1" applyAlignment="1">
      <alignment vertical="center"/>
    </xf>
    <xf numFmtId="0" fontId="15" fillId="0" borderId="0" xfId="0" applyFont="1"/>
    <xf numFmtId="0" fontId="15" fillId="0" borderId="0" xfId="0" applyFont="1" applyAlignment="1">
      <alignment horizontal="center" wrapText="1"/>
    </xf>
    <xf numFmtId="0" fontId="15" fillId="0" borderId="0" xfId="0" applyFont="1" applyAlignment="1">
      <alignment horizontal="center"/>
    </xf>
    <xf numFmtId="0" fontId="13" fillId="0" borderId="0" xfId="0" applyFont="1" applyAlignment="1">
      <alignment vertical="center"/>
    </xf>
    <xf numFmtId="0" fontId="13" fillId="0" borderId="0" xfId="0" applyFont="1" applyAlignment="1">
      <alignment horizontal="center" wrapText="1"/>
    </xf>
    <xf numFmtId="0" fontId="13" fillId="0" borderId="0" xfId="0" applyFont="1" applyAlignment="1">
      <alignment horizontal="center"/>
    </xf>
    <xf numFmtId="0" fontId="6" fillId="0" borderId="7" xfId="0" applyFont="1" applyBorder="1" applyAlignment="1">
      <alignment horizontal="left" vertical="top" wrapText="1"/>
    </xf>
    <xf numFmtId="0" fontId="15" fillId="0" borderId="1" xfId="0" applyFont="1" applyBorder="1" applyAlignment="1" applyProtection="1">
      <alignment horizontal="left" vertical="top" wrapText="1"/>
      <protection locked="0"/>
    </xf>
    <xf numFmtId="0" fontId="10" fillId="0" borderId="0" xfId="0" applyFont="1" applyAlignment="1">
      <alignment horizontal="center" vertical="center" wrapText="1"/>
    </xf>
    <xf numFmtId="0" fontId="23" fillId="4" borderId="5" xfId="0" applyFont="1" applyFill="1" applyBorder="1" applyAlignment="1">
      <alignment horizontal="center" wrapText="1"/>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4" borderId="5"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1" xfId="0"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0" fontId="14" fillId="4" borderId="1" xfId="0"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14"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top" wrapText="1"/>
      <protection locked="0"/>
    </xf>
    <xf numFmtId="14" fontId="17" fillId="0" borderId="1" xfId="0" applyNumberFormat="1" applyFont="1" applyBorder="1" applyAlignment="1" applyProtection="1">
      <alignment horizontal="left" vertical="top" wrapText="1"/>
      <protection locked="0"/>
    </xf>
    <xf numFmtId="0" fontId="17" fillId="0" borderId="1" xfId="0" applyFont="1" applyBorder="1" applyAlignment="1" applyProtection="1">
      <alignment vertical="top" wrapText="1"/>
      <protection locked="0"/>
    </xf>
    <xf numFmtId="0" fontId="17" fillId="0" borderId="1" xfId="0" applyFont="1" applyBorder="1" applyAlignment="1" applyProtection="1">
      <alignment vertical="center" wrapText="1"/>
      <protection locked="0"/>
    </xf>
    <xf numFmtId="0" fontId="12" fillId="0" borderId="1" xfId="1" applyFont="1" applyBorder="1" applyAlignment="1">
      <alignment horizontal="center" vertical="center"/>
    </xf>
    <xf numFmtId="17" fontId="15" fillId="0" borderId="1" xfId="1" applyNumberFormat="1" applyFont="1" applyBorder="1" applyAlignment="1">
      <alignment horizontal="center" vertical="center"/>
    </xf>
    <xf numFmtId="0" fontId="12" fillId="0" borderId="1" xfId="1" applyFont="1" applyBorder="1" applyAlignment="1">
      <alignment horizontal="center" vertical="center" wrapText="1"/>
    </xf>
    <xf numFmtId="0" fontId="15" fillId="0" borderId="1" xfId="1" applyFont="1" applyBorder="1" applyAlignment="1">
      <alignment horizontal="left" vertical="center" wrapText="1"/>
    </xf>
    <xf numFmtId="0" fontId="15" fillId="0" borderId="1" xfId="0" applyFont="1" applyBorder="1" applyAlignment="1" applyProtection="1">
      <alignment horizontal="center" vertical="center" wrapText="1"/>
      <protection locked="0"/>
    </xf>
    <xf numFmtId="0" fontId="15" fillId="0" borderId="1" xfId="1" applyFont="1" applyBorder="1" applyAlignment="1">
      <alignment horizontal="center" vertical="center" wrapText="1"/>
    </xf>
    <xf numFmtId="14" fontId="15" fillId="0" borderId="1" xfId="1" applyNumberFormat="1" applyFont="1" applyBorder="1" applyAlignment="1">
      <alignment horizontal="center" vertical="center"/>
    </xf>
    <xf numFmtId="14" fontId="15" fillId="0" borderId="1" xfId="0" applyNumberFormat="1"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49" fontId="15" fillId="0" borderId="1" xfId="1" applyNumberFormat="1" applyFont="1" applyBorder="1" applyAlignment="1">
      <alignment horizontal="center" vertical="center"/>
    </xf>
    <xf numFmtId="0" fontId="15" fillId="0" borderId="1" xfId="1" applyFont="1" applyBorder="1" applyAlignment="1">
      <alignment vertical="center" wrapText="1"/>
    </xf>
    <xf numFmtId="0" fontId="18" fillId="0" borderId="4" xfId="0" applyFont="1" applyBorder="1" applyAlignment="1" applyProtection="1">
      <alignment vertical="top" wrapText="1"/>
      <protection locked="0"/>
    </xf>
    <xf numFmtId="0" fontId="0" fillId="0" borderId="1" xfId="0"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0" fillId="0" borderId="2"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15" fillId="0" borderId="2" xfId="1" applyFont="1" applyBorder="1" applyAlignment="1">
      <alignment vertical="center" wrapText="1"/>
    </xf>
    <xf numFmtId="14" fontId="15" fillId="0" borderId="2" xfId="0" applyNumberFormat="1" applyFont="1" applyBorder="1" applyAlignment="1" applyProtection="1">
      <alignment horizontal="center" vertical="center" wrapText="1"/>
      <protection locked="0"/>
    </xf>
    <xf numFmtId="14" fontId="15" fillId="0" borderId="1" xfId="0" applyNumberFormat="1" applyFont="1" applyBorder="1" applyAlignment="1" applyProtection="1">
      <alignment horizontal="center" vertical="top" wrapText="1"/>
      <protection locked="0"/>
    </xf>
    <xf numFmtId="0" fontId="15"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vertical="top" wrapText="1"/>
    </xf>
    <xf numFmtId="0" fontId="7" fillId="0" borderId="1" xfId="0" applyFont="1" applyBorder="1" applyAlignment="1">
      <alignment vertical="top" wrapText="1"/>
    </xf>
    <xf numFmtId="0" fontId="1" fillId="0" borderId="1" xfId="0" applyFont="1" applyBorder="1" applyAlignment="1">
      <alignment vertical="top" wrapText="1"/>
    </xf>
    <xf numFmtId="0" fontId="19" fillId="0" borderId="1" xfId="0" applyFont="1" applyBorder="1" applyAlignment="1" applyProtection="1">
      <alignment horizontal="center" vertical="center" wrapText="1"/>
      <protection locked="0"/>
    </xf>
    <xf numFmtId="14"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6" fillId="0" borderId="1" xfId="0" applyFont="1" applyBorder="1" applyAlignment="1">
      <alignment horizontal="center" vertical="center" wrapText="1"/>
    </xf>
    <xf numFmtId="14" fontId="17"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7" fillId="0" borderId="2" xfId="0" applyFont="1" applyBorder="1" applyAlignment="1">
      <alignment horizontal="left" vertical="center" wrapText="1"/>
    </xf>
    <xf numFmtId="0" fontId="18" fillId="0" borderId="2" xfId="0" applyFont="1" applyBorder="1" applyAlignment="1" applyProtection="1">
      <alignment horizontal="left" vertical="center" wrapText="1"/>
      <protection locked="0"/>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left" vertical="top" wrapText="1"/>
    </xf>
    <xf numFmtId="14" fontId="15" fillId="0" borderId="1" xfId="0" applyNumberFormat="1" applyFont="1" applyBorder="1" applyAlignment="1" applyProtection="1">
      <alignment horizontal="left" vertical="center" wrapText="1"/>
      <protection locked="0"/>
    </xf>
    <xf numFmtId="0" fontId="21" fillId="0" borderId="1" xfId="0" applyFont="1" applyBorder="1" applyAlignment="1">
      <alignment horizontal="left" vertical="top" wrapText="1"/>
    </xf>
    <xf numFmtId="164" fontId="24" fillId="0" borderId="1" xfId="0" applyNumberFormat="1" applyFont="1" applyBorder="1" applyAlignment="1">
      <alignment horizontal="center" vertical="center"/>
    </xf>
    <xf numFmtId="0" fontId="25" fillId="0" borderId="0" xfId="0" applyFont="1"/>
    <xf numFmtId="0" fontId="25" fillId="0" borderId="0" xfId="0" applyFont="1" applyAlignment="1">
      <alignment horizontal="center" vertical="center"/>
    </xf>
    <xf numFmtId="0" fontId="25" fillId="0" borderId="0" xfId="0" applyFont="1" applyAlignment="1">
      <alignment horizontal="center"/>
    </xf>
    <xf numFmtId="0" fontId="4" fillId="2" borderId="1" xfId="0" applyFont="1" applyFill="1" applyBorder="1" applyAlignment="1">
      <alignment horizontal="left" vertical="center"/>
    </xf>
    <xf numFmtId="0" fontId="25" fillId="2" borderId="1" xfId="0" applyFont="1" applyFill="1" applyBorder="1"/>
    <xf numFmtId="0" fontId="4" fillId="2" borderId="1"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25" fillId="0" borderId="1" xfId="0" applyFont="1" applyBorder="1" applyAlignment="1">
      <alignment horizontal="center" vertical="center"/>
    </xf>
    <xf numFmtId="14" fontId="25"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xf>
    <xf numFmtId="0" fontId="25" fillId="3" borderId="1" xfId="0" applyFont="1" applyFill="1" applyBorder="1" applyAlignment="1">
      <alignment horizontal="center" vertical="center"/>
    </xf>
    <xf numFmtId="0" fontId="25" fillId="0" borderId="1" xfId="0" applyFont="1" applyBorder="1" applyAlignment="1">
      <alignment horizontal="left" vertical="top" wrapText="1"/>
    </xf>
    <xf numFmtId="14" fontId="25" fillId="0" borderId="1" xfId="0" applyNumberFormat="1" applyFont="1" applyBorder="1" applyAlignment="1">
      <alignment horizontal="center" vertical="center" wrapText="1"/>
    </xf>
    <xf numFmtId="0" fontId="25" fillId="0" borderId="0" xfId="0" applyFont="1" applyBorder="1" applyAlignment="1">
      <alignment vertical="center"/>
    </xf>
    <xf numFmtId="0" fontId="25" fillId="0" borderId="1" xfId="0" applyFont="1" applyBorder="1" applyAlignment="1">
      <alignment horizontal="left" vertical="center" wrapText="1"/>
    </xf>
    <xf numFmtId="164" fontId="25" fillId="0" borderId="1" xfId="0" applyNumberFormat="1" applyFont="1" applyBorder="1" applyAlignment="1">
      <alignment horizontal="center" vertical="center"/>
    </xf>
    <xf numFmtId="0" fontId="26" fillId="0" borderId="1" xfId="0" applyFont="1" applyBorder="1" applyAlignment="1" applyProtection="1">
      <alignment horizontal="center" vertical="center" wrapText="1"/>
      <protection locked="0"/>
    </xf>
    <xf numFmtId="0" fontId="25" fillId="0" borderId="1" xfId="0" applyFont="1" applyBorder="1"/>
    <xf numFmtId="0" fontId="25" fillId="0" borderId="10" xfId="0" applyFont="1" applyBorder="1" applyAlignment="1">
      <alignment horizontal="center" vertical="center"/>
    </xf>
    <xf numFmtId="0" fontId="25" fillId="0" borderId="10" xfId="0" applyFont="1" applyBorder="1" applyAlignment="1">
      <alignment horizontal="center" vertical="center" wrapText="1"/>
    </xf>
    <xf numFmtId="0" fontId="25" fillId="0" borderId="11" xfId="0" applyFont="1" applyBorder="1" applyAlignment="1">
      <alignment horizontal="center" vertical="center"/>
    </xf>
    <xf numFmtId="0" fontId="25" fillId="0" borderId="11" xfId="0" applyFont="1" applyBorder="1" applyAlignment="1">
      <alignment horizontal="center" vertical="center" wrapText="1"/>
    </xf>
    <xf numFmtId="0" fontId="25" fillId="0" borderId="5" xfId="0" applyFont="1" applyBorder="1" applyAlignment="1">
      <alignment vertical="center" wrapText="1"/>
    </xf>
    <xf numFmtId="0" fontId="26" fillId="0" borderId="10" xfId="0" applyFont="1" applyBorder="1" applyAlignment="1" applyProtection="1">
      <alignment horizontal="center" vertical="center" wrapText="1"/>
      <protection locked="0"/>
    </xf>
    <xf numFmtId="0" fontId="25" fillId="0" borderId="1" xfId="0" applyFont="1" applyBorder="1" applyAlignment="1">
      <alignment wrapText="1"/>
    </xf>
    <xf numFmtId="0" fontId="27" fillId="0" borderId="1" xfId="0" applyFont="1" applyBorder="1" applyAlignment="1">
      <alignment horizontal="left" vertical="center" wrapText="1"/>
    </xf>
    <xf numFmtId="0" fontId="25" fillId="0" borderId="10" xfId="0" applyFont="1" applyBorder="1" applyAlignment="1">
      <alignment vertical="center" wrapText="1"/>
    </xf>
    <xf numFmtId="0" fontId="25" fillId="3" borderId="1" xfId="0" applyFont="1" applyFill="1" applyBorder="1" applyAlignment="1" applyProtection="1">
      <alignment horizontal="left" vertical="center" wrapText="1"/>
      <protection locked="0"/>
    </xf>
    <xf numFmtId="0" fontId="25" fillId="3" borderId="1" xfId="0" applyFont="1" applyFill="1" applyBorder="1" applyAlignment="1">
      <alignment horizontal="center" vertical="center" wrapText="1"/>
    </xf>
    <xf numFmtId="0" fontId="25" fillId="5" borderId="1" xfId="0" applyFont="1" applyFill="1" applyBorder="1" applyAlignment="1">
      <alignment horizontal="center" vertical="center"/>
    </xf>
    <xf numFmtId="0" fontId="4" fillId="0" borderId="0" xfId="0" applyFont="1"/>
    <xf numFmtId="0" fontId="4" fillId="0" borderId="0" xfId="0" applyFont="1" applyAlignment="1">
      <alignment horizontal="center" vertical="center"/>
    </xf>
    <xf numFmtId="0" fontId="4" fillId="0" borderId="0" xfId="0" applyFont="1" applyAlignment="1">
      <alignment horizontal="center"/>
    </xf>
    <xf numFmtId="16" fontId="25" fillId="0" borderId="1" xfId="0" applyNumberFormat="1" applyFont="1" applyBorder="1" applyAlignment="1">
      <alignment horizontal="center" vertical="center" wrapText="1"/>
    </xf>
    <xf numFmtId="0" fontId="25" fillId="0" borderId="10" xfId="0" applyFont="1" applyBorder="1" applyAlignment="1">
      <alignment horizontal="left"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xf>
    <xf numFmtId="0" fontId="25" fillId="0" borderId="1" xfId="0" applyFont="1" applyBorder="1" applyAlignment="1">
      <alignment horizontal="left" vertical="center"/>
    </xf>
    <xf numFmtId="0" fontId="25" fillId="2" borderId="5" xfId="0" applyFont="1" applyFill="1" applyBorder="1"/>
    <xf numFmtId="0" fontId="25" fillId="0" borderId="5" xfId="0" applyFont="1" applyBorder="1" applyAlignment="1">
      <alignment horizontal="center" vertical="center"/>
    </xf>
    <xf numFmtId="164" fontId="25" fillId="0" borderId="5" xfId="0" applyNumberFormat="1" applyFont="1" applyBorder="1" applyAlignment="1">
      <alignment horizontal="center" vertical="center"/>
    </xf>
    <xf numFmtId="0" fontId="25" fillId="0" borderId="5" xfId="0" applyFont="1" applyBorder="1" applyAlignment="1">
      <alignment horizontal="center" vertical="center" wrapText="1"/>
    </xf>
    <xf numFmtId="0" fontId="25" fillId="0" borderId="5" xfId="0" applyFont="1" applyBorder="1" applyAlignment="1">
      <alignment horizontal="left" vertical="center" wrapText="1"/>
    </xf>
    <xf numFmtId="0" fontId="26" fillId="0" borderId="5" xfId="0" applyFont="1" applyBorder="1" applyAlignment="1" applyProtection="1">
      <alignment horizontal="center" vertical="center" wrapText="1"/>
      <protection locked="0"/>
    </xf>
    <xf numFmtId="0" fontId="25" fillId="0" borderId="5" xfId="0" applyFont="1" applyBorder="1"/>
    <xf numFmtId="0" fontId="25" fillId="3" borderId="5" xfId="0" applyFont="1" applyFill="1" applyBorder="1" applyAlignment="1">
      <alignment horizontal="center" vertical="center"/>
    </xf>
    <xf numFmtId="14" fontId="25" fillId="0" borderId="5" xfId="0" applyNumberFormat="1" applyFont="1" applyBorder="1" applyAlignment="1">
      <alignment horizontal="center" vertical="center" wrapText="1"/>
    </xf>
    <xf numFmtId="14" fontId="4" fillId="0" borderId="1"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25" fillId="7" borderId="1" xfId="0" applyFont="1" applyFill="1" applyBorder="1" applyAlignment="1">
      <alignment vertical="center"/>
    </xf>
    <xf numFmtId="0" fontId="4" fillId="0" borderId="1" xfId="0" applyFont="1" applyBorder="1" applyAlignment="1">
      <alignment horizontal="center" vertical="center" wrapText="1"/>
    </xf>
    <xf numFmtId="0" fontId="28" fillId="0" borderId="1" xfId="0" applyFont="1" applyBorder="1" applyAlignment="1" applyProtection="1">
      <alignment horizontal="center" vertical="center" wrapText="1"/>
      <protection locked="0"/>
    </xf>
    <xf numFmtId="0" fontId="4" fillId="0" borderId="1" xfId="0" applyFont="1" applyBorder="1" applyAlignment="1">
      <alignment vertical="center" wrapText="1"/>
    </xf>
    <xf numFmtId="0" fontId="25" fillId="0" borderId="13" xfId="0" applyFont="1" applyBorder="1"/>
    <xf numFmtId="0" fontId="25" fillId="0" borderId="0" xfId="0" applyFont="1" applyBorder="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1" xfId="0" applyFont="1" applyFill="1" applyBorder="1" applyAlignment="1">
      <alignment vertical="center" wrapText="1"/>
    </xf>
    <xf numFmtId="0" fontId="0" fillId="0" borderId="0" xfId="0" applyFont="1" applyBorder="1" applyAlignment="1">
      <alignment vertical="center"/>
    </xf>
    <xf numFmtId="0" fontId="0" fillId="2" borderId="1" xfId="0" applyFont="1" applyFill="1" applyBorder="1"/>
    <xf numFmtId="0" fontId="0" fillId="0" borderId="1" xfId="0" applyFont="1" applyBorder="1" applyAlignment="1">
      <alignment horizontal="center" vertical="center"/>
    </xf>
    <xf numFmtId="0" fontId="0" fillId="0" borderId="0" xfId="0" applyFont="1"/>
    <xf numFmtId="0" fontId="6" fillId="0" borderId="1" xfId="0" applyFont="1" applyFill="1" applyBorder="1" applyAlignment="1">
      <alignment vertical="center" wrapText="1"/>
    </xf>
    <xf numFmtId="0" fontId="4" fillId="0" borderId="0" xfId="0" applyFont="1" applyAlignment="1">
      <alignment horizontal="center" vertical="center" wrapText="1"/>
    </xf>
    <xf numFmtId="0" fontId="25" fillId="0" borderId="0" xfId="0" applyFont="1" applyAlignment="1">
      <alignment horizontal="center" vertical="center" wrapText="1"/>
    </xf>
    <xf numFmtId="0" fontId="25" fillId="2" borderId="1" xfId="0" applyFont="1" applyFill="1" applyBorder="1" applyAlignment="1">
      <alignment horizontal="center"/>
    </xf>
    <xf numFmtId="0" fontId="25" fillId="3" borderId="10" xfId="0" applyFont="1" applyFill="1" applyBorder="1" applyAlignment="1">
      <alignment horizontal="center" vertical="center"/>
    </xf>
    <xf numFmtId="0" fontId="25" fillId="0" borderId="0" xfId="0" applyFont="1" applyBorder="1" applyAlignment="1">
      <alignment horizontal="center" vertical="center" wrapText="1"/>
    </xf>
    <xf numFmtId="0" fontId="25" fillId="0" borderId="0" xfId="0" applyFont="1" applyBorder="1" applyAlignment="1">
      <alignment horizontal="center" vertical="center"/>
    </xf>
    <xf numFmtId="0" fontId="25" fillId="2" borderId="1"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25"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4" fontId="25" fillId="0" borderId="5"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25" fillId="0" borderId="0" xfId="0" applyFont="1" applyAlignment="1">
      <alignment vertical="center"/>
    </xf>
    <xf numFmtId="0" fontId="25" fillId="0" borderId="0" xfId="0" applyFont="1" applyAlignment="1">
      <alignment horizontal="left" vertical="center"/>
    </xf>
    <xf numFmtId="0" fontId="4" fillId="0" borderId="0" xfId="0" applyFont="1" applyAlignment="1">
      <alignment horizontal="left" vertical="center"/>
    </xf>
    <xf numFmtId="0" fontId="25" fillId="0" borderId="1" xfId="0" applyFont="1" applyFill="1" applyBorder="1" applyAlignment="1">
      <alignment horizontal="left" vertical="center" wrapText="1"/>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 xfId="0" applyFont="1" applyBorder="1" applyAlignment="1">
      <alignment horizontal="center" vertical="center"/>
    </xf>
    <xf numFmtId="0" fontId="20" fillId="2" borderId="1" xfId="0" applyFont="1" applyFill="1" applyBorder="1" applyAlignment="1">
      <alignment horizontal="center" vertical="center"/>
    </xf>
    <xf numFmtId="0" fontId="20"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25" fillId="0" borderId="4" xfId="0" applyFont="1" applyBorder="1" applyAlignment="1">
      <alignment horizontal="center" vertical="center"/>
    </xf>
    <xf numFmtId="0" fontId="25" fillId="0" borderId="3" xfId="0" applyFont="1" applyBorder="1" applyAlignment="1">
      <alignment horizontal="center" vertical="center"/>
    </xf>
    <xf numFmtId="0" fontId="25" fillId="0" borderId="15" xfId="0" applyFont="1" applyBorder="1" applyAlignment="1">
      <alignment horizontal="center" vertical="center"/>
    </xf>
    <xf numFmtId="0" fontId="25" fillId="0" borderId="15" xfId="0" applyFont="1" applyBorder="1" applyAlignment="1">
      <alignment horizontal="left" vertical="center"/>
    </xf>
    <xf numFmtId="0" fontId="25" fillId="0" borderId="4" xfId="0" applyFont="1" applyBorder="1"/>
    <xf numFmtId="0" fontId="25" fillId="0" borderId="16" xfId="0" applyFont="1" applyBorder="1"/>
    <xf numFmtId="14" fontId="25" fillId="0" borderId="1" xfId="0" applyNumberFormat="1" applyFont="1" applyBorder="1" applyAlignment="1">
      <alignment horizontal="center"/>
    </xf>
    <xf numFmtId="0" fontId="25" fillId="0" borderId="2"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25" fillId="0" borderId="7" xfId="0" applyFont="1" applyBorder="1" applyAlignment="1">
      <alignment horizontal="center" vertical="center" wrapText="1"/>
    </xf>
    <xf numFmtId="0" fontId="15" fillId="0" borderId="7" xfId="0" applyFont="1" applyBorder="1" applyAlignment="1">
      <alignment horizontal="center" vertical="center" wrapText="1"/>
    </xf>
    <xf numFmtId="0" fontId="4" fillId="0" borderId="7" xfId="0" applyFont="1" applyBorder="1" applyAlignment="1">
      <alignment horizontal="center" vertical="center"/>
    </xf>
    <xf numFmtId="0" fontId="6" fillId="0" borderId="1" xfId="0" applyFont="1" applyBorder="1" applyAlignment="1" applyProtection="1">
      <alignment horizontal="left" vertical="center" wrapText="1"/>
      <protection locked="0"/>
    </xf>
    <xf numFmtId="0" fontId="25" fillId="0" borderId="10" xfId="0" applyFont="1" applyBorder="1"/>
    <xf numFmtId="14" fontId="6" fillId="0" borderId="1" xfId="0" applyNumberFormat="1" applyFont="1" applyBorder="1" applyAlignment="1">
      <alignment horizontal="center" vertical="center"/>
    </xf>
    <xf numFmtId="0" fontId="25" fillId="0" borderId="14" xfId="0" applyFont="1" applyBorder="1" applyAlignment="1">
      <alignment horizontal="left" vertical="center" wrapText="1"/>
    </xf>
    <xf numFmtId="0" fontId="25" fillId="0" borderId="14" xfId="0" applyFont="1" applyBorder="1" applyAlignment="1">
      <alignment horizontal="center" vertical="center"/>
    </xf>
    <xf numFmtId="14" fontId="25" fillId="0" borderId="3" xfId="0" applyNumberFormat="1" applyFont="1" applyBorder="1" applyAlignment="1">
      <alignment horizontal="center" vertical="center" wrapText="1"/>
    </xf>
    <xf numFmtId="14" fontId="25" fillId="0" borderId="4" xfId="0" applyNumberFormat="1" applyFont="1" applyBorder="1" applyAlignment="1">
      <alignment horizontal="center" vertical="center"/>
    </xf>
    <xf numFmtId="0" fontId="4" fillId="3" borderId="1" xfId="0" applyFont="1" applyFill="1" applyBorder="1" applyAlignment="1">
      <alignment horizontal="center" vertical="center"/>
    </xf>
    <xf numFmtId="0" fontId="25" fillId="2" borderId="5" xfId="0" applyFont="1" applyFill="1" applyBorder="1" applyAlignment="1">
      <alignment horizontal="center" vertical="center"/>
    </xf>
    <xf numFmtId="0" fontId="25" fillId="0" borderId="8" xfId="0" applyFont="1" applyBorder="1"/>
    <xf numFmtId="0" fontId="4" fillId="2" borderId="1" xfId="0" applyFont="1" applyFill="1" applyBorder="1" applyAlignment="1">
      <alignment horizontal="center" vertical="center"/>
    </xf>
    <xf numFmtId="0" fontId="0" fillId="2" borderId="5" xfId="0" applyFont="1" applyFill="1" applyBorder="1"/>
    <xf numFmtId="0" fontId="0" fillId="2" borderId="10" xfId="0" applyFont="1" applyFill="1" applyBorder="1"/>
    <xf numFmtId="164" fontId="24" fillId="0" borderId="5" xfId="0" applyNumberFormat="1" applyFont="1" applyBorder="1" applyAlignment="1">
      <alignment horizontal="center" vertical="center"/>
    </xf>
    <xf numFmtId="164" fontId="25" fillId="0" borderId="10" xfId="0" applyNumberFormat="1" applyFont="1" applyBorder="1" applyAlignment="1">
      <alignment horizontal="center" vertical="center"/>
    </xf>
    <xf numFmtId="0" fontId="28" fillId="0" borderId="5" xfId="0" applyFont="1" applyBorder="1" applyAlignment="1" applyProtection="1">
      <alignment horizontal="center" vertical="center" wrapText="1"/>
      <protection locked="0"/>
    </xf>
    <xf numFmtId="0" fontId="25" fillId="0" borderId="1" xfId="0" applyFont="1" applyBorder="1" applyAlignment="1">
      <alignment vertical="top" wrapText="1"/>
    </xf>
    <xf numFmtId="0" fontId="25" fillId="0" borderId="10" xfId="0" applyFont="1" applyBorder="1" applyAlignment="1">
      <alignment horizontal="left" vertical="top" wrapText="1"/>
    </xf>
    <xf numFmtId="0" fontId="6" fillId="0" borderId="1" xfId="0" applyFont="1" applyBorder="1" applyAlignment="1">
      <alignment horizontal="left" vertical="top" wrapText="1"/>
    </xf>
    <xf numFmtId="0" fontId="0" fillId="0" borderId="5" xfId="0" applyFont="1" applyBorder="1"/>
    <xf numFmtId="0" fontId="0" fillId="0" borderId="10" xfId="0" applyFont="1" applyBorder="1"/>
    <xf numFmtId="0" fontId="4" fillId="0" borderId="10" xfId="0" applyFont="1" applyBorder="1" applyAlignment="1">
      <alignment horizontal="center" vertical="center"/>
    </xf>
    <xf numFmtId="0" fontId="26" fillId="3" borderId="1" xfId="0" applyFont="1" applyFill="1" applyBorder="1" applyAlignment="1">
      <alignment horizontal="left" vertical="top" wrapText="1"/>
    </xf>
    <xf numFmtId="0" fontId="27" fillId="0" borderId="5" xfId="0" applyFont="1" applyBorder="1" applyAlignment="1">
      <alignment horizontal="left" vertical="center" wrapText="1"/>
    </xf>
    <xf numFmtId="0" fontId="25" fillId="3" borderId="10" xfId="0" applyFont="1" applyFill="1" applyBorder="1" applyAlignment="1" applyProtection="1">
      <alignment horizontal="left" vertical="center" wrapText="1"/>
      <protection locked="0"/>
    </xf>
    <xf numFmtId="0" fontId="4" fillId="6" borderId="1" xfId="0" applyFont="1" applyFill="1" applyBorder="1" applyAlignment="1">
      <alignment horizontal="center" vertical="center"/>
    </xf>
    <xf numFmtId="14" fontId="25" fillId="0" borderId="10" xfId="0" applyNumberFormat="1" applyFont="1" applyBorder="1" applyAlignment="1">
      <alignment horizontal="center" vertical="center" wrapText="1"/>
    </xf>
    <xf numFmtId="0" fontId="4" fillId="0" borderId="4" xfId="0" applyFont="1" applyBorder="1" applyAlignment="1">
      <alignment horizontal="center" vertical="center"/>
    </xf>
    <xf numFmtId="0" fontId="25" fillId="0" borderId="4" xfId="0" applyFont="1" applyBorder="1" applyAlignment="1">
      <alignment horizontal="center" vertical="center" wrapText="1"/>
    </xf>
    <xf numFmtId="0" fontId="25" fillId="3" borderId="10" xfId="0" applyFont="1" applyFill="1" applyBorder="1" applyAlignment="1" applyProtection="1">
      <alignment horizontal="center" vertical="center" wrapText="1"/>
      <protection locked="0"/>
    </xf>
    <xf numFmtId="0" fontId="25" fillId="0" borderId="10" xfId="0" applyFont="1" applyBorder="1" applyAlignment="1">
      <alignment wrapText="1"/>
    </xf>
    <xf numFmtId="0" fontId="20" fillId="2" borderId="5" xfId="0" applyFont="1" applyFill="1" applyBorder="1" applyAlignment="1">
      <alignment horizontal="center" vertical="center"/>
    </xf>
    <xf numFmtId="0" fontId="25" fillId="3" borderId="10" xfId="0" applyFont="1" applyFill="1" applyBorder="1" applyAlignment="1" applyProtection="1">
      <alignment horizontal="left" vertical="top" wrapText="1"/>
      <protection locked="0"/>
    </xf>
    <xf numFmtId="0" fontId="25" fillId="0" borderId="7" xfId="0" applyFont="1" applyBorder="1" applyAlignment="1">
      <alignment horizontal="center" vertical="center"/>
    </xf>
    <xf numFmtId="0" fontId="25" fillId="8"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20" fillId="0" borderId="1" xfId="0" applyFont="1" applyFill="1" applyBorder="1" applyAlignment="1">
      <alignment horizontal="center" vertical="center"/>
    </xf>
  </cellXfs>
  <cellStyles count="52">
    <cellStyle name="Normal" xfId="0" builtinId="0"/>
    <cellStyle name="Normal 10 10" xfId="50" xr:uid="{B1F8ED33-757B-41E9-87C5-90A42921C7A2}"/>
    <cellStyle name="Normal 2" xfId="2" xr:uid="{F9302929-2CC2-4352-AEB8-16975E882EAF}"/>
    <cellStyle name="Normal 2 2" xfId="6" xr:uid="{818E10CB-A81D-4FDF-A6CC-27EF7666176A}"/>
    <cellStyle name="Normal 2 2 2" xfId="7" xr:uid="{4A51BD67-486A-4ED9-86A4-A8D3F40F6CC4}"/>
    <cellStyle name="Normal 2 2 2 2" xfId="46" xr:uid="{26C09C1A-5066-450B-9143-35B130E82F53}"/>
    <cellStyle name="Normal 2 2 2 3" xfId="32" xr:uid="{C5658BBE-091B-4453-9CBA-5F6146E48092}"/>
    <cellStyle name="Normal 2 2 3" xfId="39" xr:uid="{589B8522-BFD2-4C92-BE39-E82E44C48A43}"/>
    <cellStyle name="Normal 2 2 4" xfId="25" xr:uid="{6F6604FB-1C01-4245-9A04-9D1D523EBC37}"/>
    <cellStyle name="Normal 2 2 5" xfId="51" xr:uid="{14F31B9D-989C-48D8-850A-F23C2D4C7B8E}"/>
    <cellStyle name="Normal 2 3" xfId="8" xr:uid="{AAB0372B-549A-455C-B360-A5D721016B25}"/>
    <cellStyle name="Normal 2 3 2" xfId="30" xr:uid="{16193AA1-81CA-42DC-B35C-1ACFCB91CB04}"/>
    <cellStyle name="Normal 2 3 2 2" xfId="44" xr:uid="{13E51706-11B4-4343-9830-A019B2C5D555}"/>
    <cellStyle name="Normal 2 3 3" xfId="37" xr:uid="{A761FD61-4E4F-4401-8A6C-4128218CB7E3}"/>
    <cellStyle name="Normal 2 3 4" xfId="23" xr:uid="{41F07D1D-6956-4AC8-A884-2B4F7C3187A6}"/>
    <cellStyle name="Normal 2 4" xfId="5" xr:uid="{28465A9C-27C1-450A-93BA-13EB1DECA4CE}"/>
    <cellStyle name="Normal 2 4 2" xfId="42" xr:uid="{3D27651C-7A82-4DE4-94DC-7E75ECE9F684}"/>
    <cellStyle name="Normal 2 4 3" xfId="28" xr:uid="{F5F95787-E0D3-42F5-BF2D-B4AFCE0B79C0}"/>
    <cellStyle name="Normal 2 5" xfId="9" xr:uid="{7210D08D-6935-444D-A9FE-9201630C7DD4}"/>
    <cellStyle name="Normal 2 5 2" xfId="35" xr:uid="{EA359BE4-9B23-4A9B-863C-308AE16FAEC6}"/>
    <cellStyle name="Normal 2 6" xfId="21" xr:uid="{892B86D8-53EB-4283-9F18-FC3A441B86BF}"/>
    <cellStyle name="Normal 3" xfId="3" xr:uid="{9A93602A-4F04-4B4F-AE3C-2A3F55AD9295}"/>
    <cellStyle name="Normal 3 2" xfId="10" xr:uid="{7A45F1CA-DB55-4B3C-8077-37499E9C2321}"/>
    <cellStyle name="Normal 3 2 2" xfId="11" xr:uid="{91175BB0-70F9-4691-8667-2DE81988D3C1}"/>
    <cellStyle name="Normal 3 2 2 2" xfId="47" xr:uid="{8DCB452E-61DF-43A5-8FEC-6286A9E6749E}"/>
    <cellStyle name="Normal 3 2 2 3" xfId="33" xr:uid="{887AB5A9-3167-42B5-8309-4E37B75509C0}"/>
    <cellStyle name="Normal 3 2 3" xfId="40" xr:uid="{CF90B312-4A68-4F98-BA83-8A9C5E9BF43B}"/>
    <cellStyle name="Normal 3 2 4" xfId="26" xr:uid="{98C87025-ACE2-42AC-ABA7-7E4F75D6AA14}"/>
    <cellStyle name="Normal 3 3" xfId="12" xr:uid="{59AF1A15-CD0B-411F-BDBB-BE53F5F7308C}"/>
    <cellStyle name="Normal 3 3 2" xfId="31" xr:uid="{8B559504-4B4D-441E-8CC6-CFB32C983CFB}"/>
    <cellStyle name="Normal 3 3 2 2" xfId="45" xr:uid="{E366FB14-5E71-4354-9871-5F4499B535EE}"/>
    <cellStyle name="Normal 3 3 3" xfId="38" xr:uid="{0DDDF53A-A05E-4EEC-A21C-E427885789DD}"/>
    <cellStyle name="Normal 3 3 4" xfId="24" xr:uid="{66350D96-CCA2-4A49-95AD-0AB0DD0F5E69}"/>
    <cellStyle name="Normal 3 4" xfId="13" xr:uid="{B008C3D6-3D24-4FB0-A87B-7AD6599F667B}"/>
    <cellStyle name="Normal 3 4 2" xfId="43" xr:uid="{CA868E2E-9FB5-4024-A0DC-DA745754F2BE}"/>
    <cellStyle name="Normal 3 4 3" xfId="29" xr:uid="{DB74FB55-1087-4821-ADB8-540074AE2D85}"/>
    <cellStyle name="Normal 3 5" xfId="36" xr:uid="{C91DE06A-5EED-4AD9-A9A7-096077BD3BA1}"/>
    <cellStyle name="Normal 3 6" xfId="22" xr:uid="{D5E6E213-5486-4500-911A-FAC761974598}"/>
    <cellStyle name="Normal 4" xfId="4" xr:uid="{5DDAA6FB-24A9-44D5-9539-FEAFA628D307}"/>
    <cellStyle name="Normal 4 2" xfId="15" xr:uid="{280556AF-C6CA-4E6A-8163-50D6DD6D50F5}"/>
    <cellStyle name="Normal 4 2 2" xfId="16" xr:uid="{BC814CA5-09D0-4769-90C2-0812B122F5F4}"/>
    <cellStyle name="Normal 4 2 2 2" xfId="48" xr:uid="{5D133983-D7B3-45E2-9678-7E50CD9F6AC9}"/>
    <cellStyle name="Normal 4 2 3" xfId="34" xr:uid="{9188811A-D6E0-4A49-BE76-354EC1E1E60E}"/>
    <cellStyle name="Normal 4 3" xfId="41" xr:uid="{CF0AF38E-54EE-401D-BC09-A16BCC50336E}"/>
    <cellStyle name="Normal 4 4" xfId="27" xr:uid="{0FB9A0A3-43B1-4B93-B5A4-C85FF4559084}"/>
    <cellStyle name="Normal 4 5" xfId="49" xr:uid="{7133919D-BCE9-414D-8EAD-DFE74CF7D173}"/>
    <cellStyle name="Normal 4 6" xfId="14" xr:uid="{25FEE332-25A4-4A52-B3F4-3927B9746600}"/>
    <cellStyle name="Normal 5" xfId="17" xr:uid="{FF52A42E-4E34-475D-8FFA-2294923EF354}"/>
    <cellStyle name="Normal 5 2" xfId="20" xr:uid="{F987FFA4-C074-44D8-94E5-CE12109791BD}"/>
    <cellStyle name="Normal 6" xfId="18" xr:uid="{8D404BB4-35ED-408A-8D42-4DAE872EAF9C}"/>
    <cellStyle name="Normal 7" xfId="19" xr:uid="{29C9DF8E-6B48-4681-A463-3E2CC8386899}"/>
    <cellStyle name="Normal 9" xfId="1" xr:uid="{A42876BC-C762-4495-97D6-8C72B373C846}"/>
  </cellStyles>
  <dxfs count="63">
    <dxf>
      <fill>
        <gradientFill degree="90">
          <stop position="0">
            <color rgb="FFFFC000"/>
          </stop>
          <stop position="1">
            <color rgb="FF00B050"/>
          </stop>
        </gradientFill>
      </fill>
    </dxf>
    <dxf>
      <fill>
        <gradientFill degree="90">
          <stop position="0">
            <color rgb="FFFFC000"/>
          </stop>
          <stop position="1">
            <color rgb="FFFF0000"/>
          </stop>
        </gradientFill>
      </fill>
    </dxf>
    <dxf>
      <font>
        <b/>
        <i val="0"/>
        <color theme="0"/>
      </font>
      <fill>
        <patternFill>
          <bgColor theme="1" tint="4.9989318521683403E-2"/>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ont>
        <b/>
        <i val="0"/>
        <color theme="0"/>
      </font>
      <fill>
        <patternFill>
          <bgColor theme="1" tint="4.9989318521683403E-2"/>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4A10C"/>
        </patternFill>
      </fill>
    </dxf>
    <dxf>
      <fill>
        <patternFill>
          <bgColor rgb="FFFF0000"/>
        </patternFill>
      </fill>
    </dxf>
    <dxf>
      <fill>
        <patternFill>
          <bgColor rgb="FFFF4B21"/>
        </patternFill>
      </fill>
    </dxf>
    <dxf>
      <fill>
        <patternFill>
          <bgColor rgb="FF00B050"/>
        </patternFill>
      </fill>
    </dxf>
    <dxf>
      <fill>
        <patternFill>
          <bgColor rgb="FFFFC000"/>
        </patternFill>
      </fill>
    </dxf>
    <dxf>
      <fill>
        <patternFill>
          <bgColor rgb="FFFF0000"/>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ont>
        <b/>
        <i val="0"/>
        <color theme="0"/>
      </font>
      <fill>
        <patternFill>
          <bgColor theme="1" tint="4.9989318521683403E-2"/>
        </patternFill>
      </fill>
    </dxf>
    <dxf>
      <fill>
        <patternFill>
          <bgColor rgb="FFFFFF00"/>
        </patternFill>
      </fill>
    </dxf>
    <dxf>
      <fill>
        <patternFill>
          <bgColor rgb="FFFF0000"/>
        </patternFill>
      </fill>
    </dxf>
    <dxf>
      <fill>
        <patternFill>
          <bgColor rgb="FF00B050"/>
        </patternFill>
      </fill>
    </dxf>
    <dxf>
      <fill>
        <patternFill>
          <bgColor rgb="FFFFC000"/>
        </patternFill>
      </fill>
    </dxf>
    <dxf>
      <fill>
        <patternFill>
          <bgColor rgb="FFFFC000"/>
        </patternFill>
      </fill>
    </dxf>
    <dxf>
      <fill>
        <patternFill>
          <bgColor rgb="FF00B050"/>
        </patternFill>
      </fill>
    </dxf>
    <dxf>
      <font>
        <b/>
        <i val="0"/>
        <color theme="0"/>
      </font>
      <fill>
        <patternFill>
          <bgColor theme="1" tint="4.9989318521683403E-2"/>
        </patternFill>
      </fill>
    </dxf>
    <dxf>
      <fill>
        <patternFill>
          <bgColor rgb="FFFF0000"/>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FF0000"/>
        </patternFill>
      </fill>
    </dxf>
    <dxf>
      <fill>
        <patternFill>
          <bgColor rgb="FFFFC000"/>
        </patternFill>
      </fill>
    </dxf>
  </dxfs>
  <tableStyles count="0" defaultTableStyle="TableStyleMedium2" defaultPivotStyle="PivotStyleLight16"/>
  <colors>
    <mruColors>
      <color rgb="FFB298B2"/>
      <color rgb="FFD5C7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18</xdr:col>
      <xdr:colOff>177800</xdr:colOff>
      <xdr:row>54</xdr:row>
      <xdr:rowOff>17516</xdr:rowOff>
    </xdr:to>
    <xdr:pic>
      <xdr:nvPicPr>
        <xdr:cNvPr id="5" name="Picture 4">
          <a:extLst>
            <a:ext uri="{FF2B5EF4-FFF2-40B4-BE49-F238E27FC236}">
              <a16:creationId xmlns:a16="http://schemas.microsoft.com/office/drawing/2014/main" id="{CCEFAF25-D2DC-49B9-A5BD-DFAFBFB43C8C}"/>
            </a:ext>
          </a:extLst>
        </xdr:cNvPr>
        <xdr:cNvPicPr>
          <a:picLocks noChangeAspect="1"/>
        </xdr:cNvPicPr>
      </xdr:nvPicPr>
      <xdr:blipFill>
        <a:blip xmlns:r="http://schemas.openxmlformats.org/officeDocument/2006/relationships" r:embed="rId1"/>
        <a:stretch>
          <a:fillRect/>
        </a:stretch>
      </xdr:blipFill>
      <xdr:spPr>
        <a:xfrm>
          <a:off x="0" y="3130550"/>
          <a:ext cx="11150600" cy="6831066"/>
        </a:xfrm>
        <a:prstGeom prst="rect">
          <a:avLst/>
        </a:prstGeom>
      </xdr:spPr>
    </xdr:pic>
    <xdr:clientData/>
  </xdr:twoCellAnchor>
  <xdr:twoCellAnchor editAs="oneCell">
    <xdr:from>
      <xdr:col>0</xdr:col>
      <xdr:colOff>0</xdr:colOff>
      <xdr:row>3</xdr:row>
      <xdr:rowOff>0</xdr:rowOff>
    </xdr:from>
    <xdr:to>
      <xdr:col>9</xdr:col>
      <xdr:colOff>539750</xdr:colOff>
      <xdr:row>14</xdr:row>
      <xdr:rowOff>39874</xdr:rowOff>
    </xdr:to>
    <xdr:pic>
      <xdr:nvPicPr>
        <xdr:cNvPr id="7" name="Picture 6">
          <a:extLst>
            <a:ext uri="{FF2B5EF4-FFF2-40B4-BE49-F238E27FC236}">
              <a16:creationId xmlns:a16="http://schemas.microsoft.com/office/drawing/2014/main" id="{FE520901-B7CD-418F-AFE3-672C64DE541E}"/>
            </a:ext>
          </a:extLst>
        </xdr:cNvPr>
        <xdr:cNvPicPr>
          <a:picLocks noChangeAspect="1"/>
        </xdr:cNvPicPr>
      </xdr:nvPicPr>
      <xdr:blipFill>
        <a:blip xmlns:r="http://schemas.openxmlformats.org/officeDocument/2006/relationships" r:embed="rId2"/>
        <a:stretch>
          <a:fillRect/>
        </a:stretch>
      </xdr:blipFill>
      <xdr:spPr>
        <a:xfrm>
          <a:off x="0" y="552450"/>
          <a:ext cx="6026150" cy="2065524"/>
        </a:xfrm>
        <a:prstGeom prst="rect">
          <a:avLst/>
        </a:prstGeom>
      </xdr:spPr>
    </xdr:pic>
    <xdr:clientData/>
  </xdr:twoCellAnchor>
  <xdr:twoCellAnchor editAs="oneCell">
    <xdr:from>
      <xdr:col>0</xdr:col>
      <xdr:colOff>6350</xdr:colOff>
      <xdr:row>53</xdr:row>
      <xdr:rowOff>114300</xdr:rowOff>
    </xdr:from>
    <xdr:to>
      <xdr:col>18</xdr:col>
      <xdr:colOff>171147</xdr:colOff>
      <xdr:row>91</xdr:row>
      <xdr:rowOff>88051</xdr:rowOff>
    </xdr:to>
    <xdr:pic>
      <xdr:nvPicPr>
        <xdr:cNvPr id="8" name="Picture 7">
          <a:extLst>
            <a:ext uri="{FF2B5EF4-FFF2-40B4-BE49-F238E27FC236}">
              <a16:creationId xmlns:a16="http://schemas.microsoft.com/office/drawing/2014/main" id="{19D4CDC9-0CBF-4C41-BDDE-AC072A6AAFF6}"/>
            </a:ext>
          </a:extLst>
        </xdr:cNvPr>
        <xdr:cNvPicPr>
          <a:picLocks noChangeAspect="1"/>
        </xdr:cNvPicPr>
      </xdr:nvPicPr>
      <xdr:blipFill>
        <a:blip xmlns:r="http://schemas.openxmlformats.org/officeDocument/2006/relationships" r:embed="rId3"/>
        <a:stretch>
          <a:fillRect/>
        </a:stretch>
      </xdr:blipFill>
      <xdr:spPr>
        <a:xfrm>
          <a:off x="6350" y="9874250"/>
          <a:ext cx="11137597" cy="6971451"/>
        </a:xfrm>
        <a:prstGeom prst="rect">
          <a:avLst/>
        </a:prstGeom>
      </xdr:spPr>
    </xdr:pic>
    <xdr:clientData/>
  </xdr:twoCellAnchor>
  <xdr:twoCellAnchor editAs="oneCell">
    <xdr:from>
      <xdr:col>0</xdr:col>
      <xdr:colOff>0</xdr:colOff>
      <xdr:row>93</xdr:row>
      <xdr:rowOff>1</xdr:rowOff>
    </xdr:from>
    <xdr:to>
      <xdr:col>15</xdr:col>
      <xdr:colOff>329525</xdr:colOff>
      <xdr:row>108</xdr:row>
      <xdr:rowOff>38101</xdr:rowOff>
    </xdr:to>
    <xdr:pic>
      <xdr:nvPicPr>
        <xdr:cNvPr id="2" name="Picture 1">
          <a:extLst>
            <a:ext uri="{FF2B5EF4-FFF2-40B4-BE49-F238E27FC236}">
              <a16:creationId xmlns:a16="http://schemas.microsoft.com/office/drawing/2014/main" id="{529117FB-15E8-DCB6-FCA8-439E50BCFBCF}"/>
            </a:ext>
          </a:extLst>
        </xdr:cNvPr>
        <xdr:cNvPicPr>
          <a:picLocks noChangeAspect="1"/>
        </xdr:cNvPicPr>
      </xdr:nvPicPr>
      <xdr:blipFill>
        <a:blip xmlns:r="http://schemas.openxmlformats.org/officeDocument/2006/relationships" r:embed="rId4"/>
        <a:stretch>
          <a:fillRect/>
        </a:stretch>
      </xdr:blipFill>
      <xdr:spPr>
        <a:xfrm>
          <a:off x="0" y="17125951"/>
          <a:ext cx="9473525" cy="2800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2514600</xdr:colOff>
      <xdr:row>0</xdr:row>
      <xdr:rowOff>47625</xdr:rowOff>
    </xdr:from>
    <xdr:to>
      <xdr:col>6</xdr:col>
      <xdr:colOff>2516052</xdr:colOff>
      <xdr:row>1</xdr:row>
      <xdr:rowOff>74462</xdr:rowOff>
    </xdr:to>
    <xdr:pic>
      <xdr:nvPicPr>
        <xdr:cNvPr id="2" name="Picture 3">
          <a:extLst>
            <a:ext uri="{FF2B5EF4-FFF2-40B4-BE49-F238E27FC236}">
              <a16:creationId xmlns:a16="http://schemas.microsoft.com/office/drawing/2014/main" id="{7711C4F9-DA74-42A8-9721-B30B1DC09F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3700" y="47625"/>
          <a:ext cx="1452" cy="585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65617</xdr:colOff>
      <xdr:row>1</xdr:row>
      <xdr:rowOff>61384</xdr:rowOff>
    </xdr:from>
    <xdr:to>
      <xdr:col>6</xdr:col>
      <xdr:colOff>3530600</xdr:colOff>
      <xdr:row>1</xdr:row>
      <xdr:rowOff>1162050</xdr:rowOff>
    </xdr:to>
    <xdr:pic>
      <xdr:nvPicPr>
        <xdr:cNvPr id="3" name="Picture 2">
          <a:extLst>
            <a:ext uri="{FF2B5EF4-FFF2-40B4-BE49-F238E27FC236}">
              <a16:creationId xmlns:a16="http://schemas.microsoft.com/office/drawing/2014/main" id="{DC683541-1A64-45F9-97BC-57E2069B3B2F}"/>
            </a:ext>
          </a:extLst>
        </xdr:cNvPr>
        <xdr:cNvPicPr/>
      </xdr:nvPicPr>
      <xdr:blipFill>
        <a:blip xmlns:r="http://schemas.openxmlformats.org/officeDocument/2006/relationships" r:embed="rId2"/>
        <a:stretch>
          <a:fillRect/>
        </a:stretch>
      </xdr:blipFill>
      <xdr:spPr>
        <a:xfrm>
          <a:off x="8644467" y="620184"/>
          <a:ext cx="4195233" cy="11006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Gibbs\AppData\Local\Microsoft\Windows\Temporary%20Internet%20Files\Content.Outlook\8KS50O8N\Region%20Risk%20Register%202015%2005%200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nhsengland-my.sharepoint.com/personal/tom_conyers1_england_nhs_uk1/Documents/Desktop/ICS%20development/Risk%20Log/Development%20of%20ICB%20system%20risk%20register/DRAFT%20Risk%20and%20Issue%20Log_People%20and%20Culture%20Function_v0.5.xlsx?B24EA567" TargetMode="External"/><Relationship Id="rId1" Type="http://schemas.openxmlformats.org/officeDocument/2006/relationships/externalLinkPath" Target="file:///\\B24EA567\DRAFT%20Risk%20and%20Issue%20Log_People%20and%20Culture%20Function_v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hecklist"/>
      <sheetName val="Guidance"/>
      <sheetName val="All Risk Summary"/>
      <sheetName val="Summary Grid"/>
      <sheetName val="Cumbria and North East"/>
      <sheetName val="Yorkshire and the Humber"/>
      <sheetName val="Lancashire &amp; Greater Manc"/>
      <sheetName val="Cheshire &amp; Merseyside"/>
      <sheetName val="Specialised"/>
      <sheetName val="Regional Office"/>
      <sheetName val="Validation"/>
    </sheetNames>
    <sheetDataSet>
      <sheetData sheetId="0">
        <row r="8">
          <cell r="B8">
            <v>42125</v>
          </cell>
        </row>
      </sheetData>
      <sheetData sheetId="1">
        <row r="2">
          <cell r="B2" t="str">
            <v>NHS England North - 2015/16</v>
          </cell>
        </row>
      </sheetData>
      <sheetData sheetId="2"/>
      <sheetData sheetId="3"/>
      <sheetData sheetId="4"/>
      <sheetData sheetId="5"/>
      <sheetData sheetId="6">
        <row r="5">
          <cell r="HP5" t="str">
            <v>Please select</v>
          </cell>
        </row>
        <row r="6">
          <cell r="HP6" t="str">
            <v>↓</v>
          </cell>
        </row>
        <row r="7">
          <cell r="HP7" t="str">
            <v>↔</v>
          </cell>
        </row>
      </sheetData>
      <sheetData sheetId="7"/>
      <sheetData sheetId="8"/>
      <sheetData sheetId="9"/>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 Guidance&gt;&gt;"/>
      <sheetName val="Risk and Issues"/>
      <sheetName val="Risk Scoring"/>
      <sheetName val="Look Up "/>
      <sheetName val="Index"/>
    </sheetNames>
    <sheetDataSet>
      <sheetData sheetId="0"/>
      <sheetData sheetId="1"/>
      <sheetData sheetId="2"/>
      <sheetData sheetId="3">
        <row r="3">
          <cell r="H3">
            <v>1</v>
          </cell>
          <cell r="I3">
            <v>1</v>
          </cell>
        </row>
        <row r="4">
          <cell r="H4">
            <v>2</v>
          </cell>
          <cell r="I4">
            <v>2</v>
          </cell>
        </row>
        <row r="5">
          <cell r="H5">
            <v>3</v>
          </cell>
          <cell r="I5">
            <v>3</v>
          </cell>
        </row>
        <row r="6">
          <cell r="H6">
            <v>4</v>
          </cell>
          <cell r="I6">
            <v>4</v>
          </cell>
        </row>
        <row r="7">
          <cell r="H7">
            <v>5</v>
          </cell>
          <cell r="I7">
            <v>5</v>
          </cell>
        </row>
        <row r="8">
          <cell r="H8">
            <v>6</v>
          </cell>
        </row>
      </sheetData>
      <sheetData sheetId="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3C95F-9678-4727-8601-D91EE055C7DE}">
  <sheetPr filterMode="1"/>
  <dimension ref="A2:AY50"/>
  <sheetViews>
    <sheetView tabSelected="1" zoomScale="70" zoomScaleNormal="70" workbookViewId="0">
      <pane xSplit="7" ySplit="7" topLeftCell="K10" activePane="bottomRight" state="frozen"/>
      <selection pane="topRight" activeCell="H1" sqref="H1"/>
      <selection pane="bottomLeft" activeCell="A8" sqref="A8"/>
      <selection pane="bottomRight" activeCell="R11" sqref="R11"/>
    </sheetView>
  </sheetViews>
  <sheetFormatPr defaultColWidth="8.81640625" defaultRowHeight="13" x14ac:dyDescent="0.3"/>
  <cols>
    <col min="1" max="1" width="11.453125" style="81" bestFit="1" customWidth="1"/>
    <col min="2" max="2" width="13" style="149" customWidth="1"/>
    <col min="3" max="3" width="14.54296875" style="82" customWidth="1"/>
    <col min="4" max="4" width="14" style="82" customWidth="1"/>
    <col min="5" max="5" width="17.54296875" style="83" customWidth="1"/>
    <col min="6" max="6" width="18.1796875" style="83" customWidth="1"/>
    <col min="7" max="7" width="60.6328125" style="162" customWidth="1"/>
    <col min="8" max="8" width="4.81640625" style="82" customWidth="1"/>
    <col min="9" max="9" width="5.1796875" style="82" customWidth="1"/>
    <col min="10" max="10" width="5" style="82" customWidth="1"/>
    <col min="11" max="11" width="8.81640625" style="81"/>
    <col min="12" max="12" width="12.453125" style="82" bestFit="1" customWidth="1"/>
    <col min="13" max="13" width="54.1796875" style="161" customWidth="1"/>
    <col min="14" max="14" width="27" style="82" customWidth="1"/>
    <col min="15" max="15" width="4.81640625" style="82" customWidth="1"/>
    <col min="16" max="16" width="5.1796875" style="82" customWidth="1"/>
    <col min="17" max="17" width="5" style="82" customWidth="1"/>
    <col min="18" max="18" width="89.453125" style="162" customWidth="1"/>
    <col min="19" max="19" width="14.1796875" style="149" customWidth="1"/>
    <col min="20" max="20" width="15.54296875" style="83" customWidth="1"/>
    <col min="21" max="21" width="49.08984375" style="161" customWidth="1"/>
    <col min="22" max="22" width="20.54296875" style="81" customWidth="1"/>
    <col min="23" max="23" width="4.81640625" style="83" customWidth="1"/>
    <col min="24" max="24" width="4.54296875" style="83" customWidth="1"/>
    <col min="25" max="25" width="4.54296875" style="81" customWidth="1"/>
    <col min="26" max="26" width="14.1796875" style="81" customWidth="1"/>
    <col min="27" max="27" width="12.453125" style="81" customWidth="1"/>
    <col min="28" max="28" width="13.1796875" style="83" customWidth="1"/>
    <col min="29" max="29" width="12.453125" style="81" customWidth="1"/>
    <col min="30" max="30" width="8.81640625" style="82"/>
    <col min="31" max="31" width="22.1796875" style="81" customWidth="1"/>
    <col min="32" max="16384" width="8.81640625" style="81"/>
  </cols>
  <sheetData>
    <row r="2" spans="1:51" s="114" customFormat="1" x14ac:dyDescent="0.3">
      <c r="A2" s="114" t="s">
        <v>307</v>
      </c>
      <c r="B2" s="148"/>
      <c r="C2" s="115"/>
      <c r="D2" s="115"/>
      <c r="E2" s="116"/>
      <c r="F2" s="116"/>
      <c r="G2" s="163"/>
      <c r="H2" s="115"/>
      <c r="I2" s="115"/>
      <c r="J2" s="115"/>
      <c r="L2" s="115"/>
      <c r="M2" s="88"/>
      <c r="N2" s="115"/>
      <c r="O2" s="115"/>
      <c r="P2" s="115"/>
      <c r="Q2" s="115"/>
      <c r="R2" s="163"/>
      <c r="S2" s="148"/>
      <c r="T2" s="116"/>
      <c r="U2" s="88"/>
      <c r="W2" s="116"/>
      <c r="X2" s="116"/>
      <c r="AB2" s="116"/>
      <c r="AD2" s="115"/>
    </row>
    <row r="3" spans="1:51" s="114" customFormat="1" x14ac:dyDescent="0.3">
      <c r="A3" s="114" t="s">
        <v>177</v>
      </c>
      <c r="B3" s="148"/>
      <c r="C3" s="115"/>
      <c r="D3" s="115"/>
      <c r="E3" s="116"/>
      <c r="F3" s="116"/>
      <c r="G3" s="163"/>
      <c r="H3" s="115"/>
      <c r="I3" s="115"/>
      <c r="J3" s="115"/>
      <c r="L3" s="115"/>
      <c r="M3" s="88"/>
      <c r="N3" s="115"/>
      <c r="O3" s="115"/>
      <c r="P3" s="115"/>
      <c r="Q3" s="115"/>
      <c r="R3" s="163"/>
      <c r="S3" s="148"/>
      <c r="T3" s="116"/>
      <c r="U3" s="88"/>
      <c r="W3" s="116"/>
      <c r="X3" s="116"/>
      <c r="AB3" s="116"/>
      <c r="AD3" s="115"/>
    </row>
    <row r="4" spans="1:51" s="114" customFormat="1" x14ac:dyDescent="0.3">
      <c r="B4" s="148"/>
      <c r="C4" s="115"/>
      <c r="D4" s="115"/>
      <c r="E4" s="116"/>
      <c r="F4" s="116"/>
      <c r="G4" s="163"/>
      <c r="H4" s="115"/>
      <c r="I4" s="115"/>
      <c r="J4" s="115"/>
      <c r="L4" s="115"/>
      <c r="M4" s="88"/>
      <c r="N4" s="115"/>
      <c r="O4" s="115"/>
      <c r="P4" s="115"/>
      <c r="Q4" s="115"/>
      <c r="R4" s="163"/>
      <c r="S4" s="148"/>
      <c r="T4" s="116"/>
      <c r="U4" s="88"/>
      <c r="W4" s="116"/>
      <c r="X4" s="116"/>
      <c r="AB4" s="116"/>
      <c r="AD4" s="115"/>
    </row>
    <row r="5" spans="1:51" x14ac:dyDescent="0.3">
      <c r="A5" s="84"/>
      <c r="B5" s="140"/>
      <c r="C5" s="141"/>
      <c r="D5" s="141"/>
      <c r="E5" s="150"/>
      <c r="F5" s="141"/>
      <c r="G5" s="141" t="s">
        <v>107</v>
      </c>
    </row>
    <row r="6" spans="1:51" s="88" customFormat="1" ht="39" x14ac:dyDescent="0.35">
      <c r="A6" s="141" t="s">
        <v>0</v>
      </c>
      <c r="B6" s="140" t="s">
        <v>1</v>
      </c>
      <c r="C6" s="141" t="s">
        <v>2</v>
      </c>
      <c r="D6" s="141" t="s">
        <v>3</v>
      </c>
      <c r="E6" s="140" t="s">
        <v>11</v>
      </c>
      <c r="F6" s="140" t="s">
        <v>38</v>
      </c>
      <c r="G6" s="141" t="s">
        <v>4</v>
      </c>
      <c r="H6" s="219" t="s">
        <v>82</v>
      </c>
      <c r="I6" s="220"/>
      <c r="J6" s="221"/>
      <c r="K6" s="141" t="s">
        <v>5</v>
      </c>
      <c r="L6" s="140" t="s">
        <v>40</v>
      </c>
      <c r="M6" s="140" t="s">
        <v>83</v>
      </c>
      <c r="N6" s="140" t="s">
        <v>84</v>
      </c>
      <c r="O6" s="219" t="s">
        <v>39</v>
      </c>
      <c r="P6" s="220"/>
      <c r="Q6" s="221"/>
      <c r="R6" s="141" t="s">
        <v>7</v>
      </c>
      <c r="S6" s="140" t="s">
        <v>30</v>
      </c>
      <c r="T6" s="140" t="s">
        <v>29</v>
      </c>
      <c r="U6" s="140" t="s">
        <v>86</v>
      </c>
      <c r="V6" s="140" t="s">
        <v>87</v>
      </c>
      <c r="W6" s="222" t="s">
        <v>8</v>
      </c>
      <c r="X6" s="223"/>
      <c r="Y6" s="223"/>
      <c r="Z6" s="86" t="s">
        <v>9</v>
      </c>
      <c r="AA6" s="86" t="s">
        <v>10</v>
      </c>
      <c r="AB6" s="140" t="s">
        <v>12</v>
      </c>
      <c r="AC6" s="140" t="s">
        <v>109</v>
      </c>
      <c r="AD6" s="140" t="s">
        <v>15</v>
      </c>
      <c r="AE6" s="140" t="s">
        <v>108</v>
      </c>
      <c r="AF6" s="87"/>
    </row>
    <row r="7" spans="1:51" s="1" customFormat="1" ht="73.5" hidden="1" x14ac:dyDescent="0.35">
      <c r="A7" s="4" t="s">
        <v>17</v>
      </c>
      <c r="B7" s="4" t="s">
        <v>18</v>
      </c>
      <c r="C7" s="4" t="s">
        <v>65</v>
      </c>
      <c r="D7" s="4" t="s">
        <v>19</v>
      </c>
      <c r="E7" s="4" t="s">
        <v>35</v>
      </c>
      <c r="F7" s="4" t="s">
        <v>20</v>
      </c>
      <c r="G7" s="9" t="s">
        <v>21</v>
      </c>
      <c r="H7" s="5" t="s">
        <v>22</v>
      </c>
      <c r="I7" s="5" t="s">
        <v>23</v>
      </c>
      <c r="J7" s="5" t="s">
        <v>24</v>
      </c>
      <c r="K7" s="4" t="s">
        <v>25</v>
      </c>
      <c r="L7" s="4" t="s">
        <v>26</v>
      </c>
      <c r="M7" s="4" t="s">
        <v>32</v>
      </c>
      <c r="N7" s="4" t="s">
        <v>89</v>
      </c>
      <c r="O7" s="5" t="s">
        <v>22</v>
      </c>
      <c r="P7" s="5" t="s">
        <v>23</v>
      </c>
      <c r="Q7" s="5" t="s">
        <v>24</v>
      </c>
      <c r="R7" s="4" t="s">
        <v>27</v>
      </c>
      <c r="S7" s="4" t="s">
        <v>28</v>
      </c>
      <c r="T7" s="4" t="s">
        <v>31</v>
      </c>
      <c r="U7" s="4" t="s">
        <v>85</v>
      </c>
      <c r="V7" s="4" t="s">
        <v>88</v>
      </c>
      <c r="W7" s="5" t="s">
        <v>22</v>
      </c>
      <c r="X7" s="5" t="s">
        <v>23</v>
      </c>
      <c r="Y7" s="5" t="s">
        <v>24</v>
      </c>
      <c r="Z7" s="4" t="s">
        <v>33</v>
      </c>
      <c r="AA7" s="4" t="s">
        <v>34</v>
      </c>
      <c r="AB7" s="4" t="s">
        <v>36</v>
      </c>
      <c r="AC7" s="4" t="s">
        <v>110</v>
      </c>
      <c r="AD7" s="4" t="s">
        <v>37</v>
      </c>
      <c r="AE7" s="4" t="s">
        <v>16</v>
      </c>
    </row>
    <row r="8" spans="1:51" s="143" customFormat="1" ht="34.5" hidden="1" x14ac:dyDescent="0.35">
      <c r="A8" s="142"/>
      <c r="B8" s="91"/>
      <c r="C8" s="142"/>
      <c r="D8" s="142"/>
      <c r="E8" s="90"/>
      <c r="F8" s="91"/>
      <c r="G8" s="147"/>
      <c r="H8" s="93"/>
      <c r="I8" s="93"/>
      <c r="J8" s="93"/>
      <c r="K8" s="89"/>
      <c r="L8" s="89"/>
      <c r="M8" s="92"/>
      <c r="N8" s="20"/>
      <c r="O8" s="5" t="s">
        <v>22</v>
      </c>
      <c r="P8" s="5" t="s">
        <v>267</v>
      </c>
      <c r="Q8" s="5" t="s">
        <v>268</v>
      </c>
      <c r="R8" s="98"/>
      <c r="S8" s="91"/>
      <c r="T8" s="96"/>
      <c r="U8" s="98"/>
      <c r="V8" s="92"/>
      <c r="W8" s="89"/>
      <c r="X8" s="89"/>
      <c r="Y8" s="89"/>
      <c r="Z8" s="89"/>
      <c r="AA8" s="89"/>
      <c r="AB8" s="96"/>
      <c r="AC8" s="89"/>
      <c r="AD8" s="89"/>
      <c r="AE8" s="91"/>
    </row>
    <row r="9" spans="1:51" s="143" customFormat="1" ht="39" hidden="1" customHeight="1" x14ac:dyDescent="0.35">
      <c r="A9" s="194"/>
      <c r="B9" s="135" t="s">
        <v>237</v>
      </c>
      <c r="C9" s="194" t="s">
        <v>238</v>
      </c>
      <c r="D9" s="157" t="s">
        <v>43</v>
      </c>
      <c r="E9" s="90">
        <v>45769</v>
      </c>
      <c r="F9" s="91" t="s">
        <v>305</v>
      </c>
      <c r="G9" s="179" t="s">
        <v>239</v>
      </c>
      <c r="H9" s="89">
        <v>3</v>
      </c>
      <c r="I9" s="89">
        <v>5</v>
      </c>
      <c r="J9" s="89">
        <v>15</v>
      </c>
      <c r="K9" s="167" t="s">
        <v>48</v>
      </c>
      <c r="L9" s="167" t="s">
        <v>44</v>
      </c>
      <c r="M9" s="180" t="s">
        <v>240</v>
      </c>
      <c r="N9" s="182" t="s">
        <v>241</v>
      </c>
      <c r="O9" s="215">
        <v>5</v>
      </c>
      <c r="P9" s="215">
        <v>5</v>
      </c>
      <c r="Q9" s="130">
        <f>O9*P9</f>
        <v>25</v>
      </c>
      <c r="R9" s="179" t="s">
        <v>260</v>
      </c>
      <c r="S9" s="91" t="s">
        <v>242</v>
      </c>
      <c r="T9" s="89"/>
      <c r="U9" s="184" t="s">
        <v>243</v>
      </c>
      <c r="V9" s="180" t="s">
        <v>244</v>
      </c>
      <c r="W9" s="168">
        <v>1</v>
      </c>
      <c r="X9" s="168">
        <v>5</v>
      </c>
      <c r="Y9" s="169">
        <f>W9*X9</f>
        <v>5</v>
      </c>
      <c r="Z9" s="89"/>
      <c r="AA9" s="89"/>
      <c r="AB9" s="186">
        <v>45811</v>
      </c>
      <c r="AC9" s="68" t="s">
        <v>245</v>
      </c>
      <c r="AD9" s="89" t="s">
        <v>112</v>
      </c>
      <c r="AE9" s="91" t="s">
        <v>306</v>
      </c>
      <c r="AF9" s="97"/>
    </row>
    <row r="10" spans="1:51" s="97" customFormat="1" ht="117" x14ac:dyDescent="0.3">
      <c r="A10" s="154"/>
      <c r="B10" s="91" t="s">
        <v>113</v>
      </c>
      <c r="C10" s="154"/>
      <c r="D10" s="154"/>
      <c r="E10" s="90">
        <v>45382</v>
      </c>
      <c r="F10" s="91" t="s">
        <v>121</v>
      </c>
      <c r="G10" s="98" t="s">
        <v>275</v>
      </c>
      <c r="H10" s="89">
        <v>4</v>
      </c>
      <c r="I10" s="89">
        <v>3</v>
      </c>
      <c r="J10" s="89">
        <v>12</v>
      </c>
      <c r="K10" s="89" t="s">
        <v>49</v>
      </c>
      <c r="L10" s="91" t="s">
        <v>139</v>
      </c>
      <c r="M10" s="92" t="s">
        <v>158</v>
      </c>
      <c r="N10" s="165"/>
      <c r="O10" s="94">
        <v>5</v>
      </c>
      <c r="P10" s="94">
        <v>4</v>
      </c>
      <c r="Q10" s="94">
        <f>O10*P10</f>
        <v>20</v>
      </c>
      <c r="R10" s="98" t="s">
        <v>258</v>
      </c>
      <c r="S10" s="91" t="s">
        <v>147</v>
      </c>
      <c r="T10" s="96" t="s">
        <v>148</v>
      </c>
      <c r="U10" s="92" t="s">
        <v>195</v>
      </c>
      <c r="V10" s="92"/>
      <c r="W10" s="89">
        <v>4</v>
      </c>
      <c r="X10" s="89">
        <v>3</v>
      </c>
      <c r="Y10" s="89">
        <f>W10*X10</f>
        <v>12</v>
      </c>
      <c r="Z10" s="89"/>
      <c r="AA10" s="89"/>
      <c r="AB10" s="96" t="s">
        <v>313</v>
      </c>
      <c r="AC10" s="89"/>
      <c r="AD10" s="89" t="s">
        <v>111</v>
      </c>
      <c r="AE10" s="89"/>
      <c r="AF10" s="139"/>
    </row>
    <row r="11" spans="1:51" s="97" customFormat="1" ht="52" x14ac:dyDescent="0.3">
      <c r="A11" s="170"/>
      <c r="B11" s="91" t="s">
        <v>248</v>
      </c>
      <c r="C11" s="170"/>
      <c r="D11" s="157"/>
      <c r="E11" s="90">
        <v>45769</v>
      </c>
      <c r="F11" s="91" t="s">
        <v>121</v>
      </c>
      <c r="G11" s="98" t="s">
        <v>270</v>
      </c>
      <c r="H11" s="91">
        <v>5</v>
      </c>
      <c r="I11" s="91">
        <v>4</v>
      </c>
      <c r="J11" s="91">
        <v>20</v>
      </c>
      <c r="K11" s="167" t="s">
        <v>49</v>
      </c>
      <c r="L11" s="91" t="s">
        <v>249</v>
      </c>
      <c r="M11" s="92" t="s">
        <v>256</v>
      </c>
      <c r="N11" s="181" t="s">
        <v>250</v>
      </c>
      <c r="O11" s="91">
        <v>5</v>
      </c>
      <c r="P11" s="91">
        <v>4</v>
      </c>
      <c r="Q11" s="94">
        <v>20</v>
      </c>
      <c r="R11" s="98" t="s">
        <v>253</v>
      </c>
      <c r="S11" s="91" t="s">
        <v>121</v>
      </c>
      <c r="T11" s="90">
        <v>45838</v>
      </c>
      <c r="U11" s="93"/>
      <c r="V11" s="101" t="s">
        <v>252</v>
      </c>
      <c r="W11" s="231">
        <v>1</v>
      </c>
      <c r="X11" s="231">
        <v>4</v>
      </c>
      <c r="Y11" s="169">
        <v>4</v>
      </c>
      <c r="Z11" s="89"/>
      <c r="AA11" s="89"/>
      <c r="AB11" s="96" t="s">
        <v>313</v>
      </c>
      <c r="AC11" s="89"/>
      <c r="AD11" s="89" t="s">
        <v>111</v>
      </c>
      <c r="AE11" s="89"/>
      <c r="AF11" s="81"/>
    </row>
    <row r="12" spans="1:51" s="97" customFormat="1" ht="104" hidden="1" x14ac:dyDescent="0.35">
      <c r="A12" s="142"/>
      <c r="B12" s="91" t="s">
        <v>113</v>
      </c>
      <c r="C12" s="142"/>
      <c r="D12" s="142"/>
      <c r="E12" s="90">
        <v>44991</v>
      </c>
      <c r="F12" s="91" t="s">
        <v>119</v>
      </c>
      <c r="G12" s="147" t="s">
        <v>274</v>
      </c>
      <c r="H12" s="93"/>
      <c r="I12" s="93"/>
      <c r="J12" s="93"/>
      <c r="K12" s="89" t="s">
        <v>49</v>
      </c>
      <c r="L12" s="89" t="s">
        <v>137</v>
      </c>
      <c r="M12" s="92" t="s">
        <v>266</v>
      </c>
      <c r="N12" s="20"/>
      <c r="O12" s="89">
        <v>4</v>
      </c>
      <c r="P12" s="89">
        <v>5</v>
      </c>
      <c r="Q12" s="94">
        <f>O12*P12</f>
        <v>20</v>
      </c>
      <c r="R12" s="98" t="s">
        <v>142</v>
      </c>
      <c r="S12" s="91" t="s">
        <v>119</v>
      </c>
      <c r="T12" s="96">
        <v>45382</v>
      </c>
      <c r="U12" s="98" t="s">
        <v>149</v>
      </c>
      <c r="V12" s="92"/>
      <c r="W12" s="89">
        <v>3</v>
      </c>
      <c r="X12" s="89">
        <v>5</v>
      </c>
      <c r="Y12" s="89">
        <f>W12*X12</f>
        <v>15</v>
      </c>
      <c r="Z12" s="89"/>
      <c r="AA12" s="89"/>
      <c r="AB12" s="96">
        <v>45405</v>
      </c>
      <c r="AC12" s="89"/>
      <c r="AD12" s="89" t="s">
        <v>112</v>
      </c>
      <c r="AE12" s="91" t="s">
        <v>166</v>
      </c>
      <c r="AF12" s="143"/>
    </row>
    <row r="13" spans="1:51" s="97" customFormat="1" ht="260.5" thickBot="1" x14ac:dyDescent="0.4">
      <c r="A13" s="154"/>
      <c r="B13" s="103" t="s">
        <v>114</v>
      </c>
      <c r="C13" s="154"/>
      <c r="D13" s="154"/>
      <c r="E13" s="90">
        <v>44735</v>
      </c>
      <c r="F13" s="103" t="s">
        <v>120</v>
      </c>
      <c r="G13" s="98" t="s">
        <v>315</v>
      </c>
      <c r="H13" s="89">
        <v>5</v>
      </c>
      <c r="I13" s="89">
        <v>4</v>
      </c>
      <c r="J13" s="89">
        <v>20</v>
      </c>
      <c r="K13" s="89" t="s">
        <v>49</v>
      </c>
      <c r="L13" s="103" t="s">
        <v>138</v>
      </c>
      <c r="M13" s="110" t="s">
        <v>316</v>
      </c>
      <c r="N13" s="165"/>
      <c r="O13" s="102">
        <v>4</v>
      </c>
      <c r="P13" s="102">
        <v>5</v>
      </c>
      <c r="Q13" s="94">
        <f>O13*P13</f>
        <v>20</v>
      </c>
      <c r="R13" s="118" t="s">
        <v>319</v>
      </c>
      <c r="S13" s="91" t="s">
        <v>120</v>
      </c>
      <c r="T13" s="96">
        <v>45747</v>
      </c>
      <c r="U13" s="98" t="s">
        <v>310</v>
      </c>
      <c r="V13" s="92"/>
      <c r="W13" s="89">
        <v>4</v>
      </c>
      <c r="X13" s="89">
        <v>3</v>
      </c>
      <c r="Y13" s="89">
        <f>W13*X13</f>
        <v>12</v>
      </c>
      <c r="Z13" s="89"/>
      <c r="AA13" s="89"/>
      <c r="AB13" s="96">
        <v>45831</v>
      </c>
      <c r="AC13" s="89"/>
      <c r="AD13" s="89" t="s">
        <v>111</v>
      </c>
      <c r="AE13" s="89"/>
    </row>
    <row r="14" spans="1:51" s="138" customFormat="1" ht="75.650000000000006" customHeight="1" thickBot="1" x14ac:dyDescent="0.35">
      <c r="A14" s="154"/>
      <c r="B14" s="91" t="s">
        <v>116</v>
      </c>
      <c r="C14" s="154"/>
      <c r="D14" s="154"/>
      <c r="E14" s="99">
        <v>44991</v>
      </c>
      <c r="F14" s="91" t="s">
        <v>122</v>
      </c>
      <c r="G14" s="98" t="s">
        <v>178</v>
      </c>
      <c r="H14" s="89">
        <v>3</v>
      </c>
      <c r="I14" s="89">
        <v>5</v>
      </c>
      <c r="J14" s="89">
        <v>15</v>
      </c>
      <c r="K14" s="100" t="s">
        <v>49</v>
      </c>
      <c r="L14" s="89" t="s">
        <v>140</v>
      </c>
      <c r="M14" s="92" t="s">
        <v>213</v>
      </c>
      <c r="N14" s="70"/>
      <c r="O14" s="89">
        <v>4</v>
      </c>
      <c r="P14" s="89">
        <v>4</v>
      </c>
      <c r="Q14" s="94">
        <f>O14*P14</f>
        <v>16</v>
      </c>
      <c r="R14" s="98" t="s">
        <v>218</v>
      </c>
      <c r="S14" s="91" t="s">
        <v>122</v>
      </c>
      <c r="T14" s="96">
        <v>46112</v>
      </c>
      <c r="U14" s="98" t="s">
        <v>210</v>
      </c>
      <c r="V14" s="92"/>
      <c r="W14" s="89">
        <v>2</v>
      </c>
      <c r="X14" s="89">
        <v>2</v>
      </c>
      <c r="Y14" s="89">
        <f>W14*X14</f>
        <v>4</v>
      </c>
      <c r="Z14" s="89"/>
      <c r="AA14" s="89"/>
      <c r="AB14" s="119">
        <v>45811</v>
      </c>
      <c r="AC14" s="89"/>
      <c r="AD14" s="89" t="s">
        <v>111</v>
      </c>
      <c r="AE14" s="89"/>
      <c r="AF14" s="97"/>
      <c r="AG14" s="139"/>
      <c r="AH14" s="139"/>
      <c r="AI14" s="139"/>
      <c r="AJ14" s="139"/>
      <c r="AK14" s="139"/>
      <c r="AL14" s="139"/>
      <c r="AM14" s="139"/>
      <c r="AN14" s="139"/>
      <c r="AO14" s="139"/>
      <c r="AP14" s="139"/>
      <c r="AQ14" s="139"/>
      <c r="AR14" s="139"/>
      <c r="AS14" s="139"/>
      <c r="AT14" s="139"/>
      <c r="AU14" s="139"/>
      <c r="AV14" s="139"/>
      <c r="AW14" s="139"/>
      <c r="AX14" s="139"/>
      <c r="AY14" s="139"/>
    </row>
    <row r="15" spans="1:51" s="97" customFormat="1" ht="113" hidden="1" customHeight="1" thickBot="1" x14ac:dyDescent="0.4">
      <c r="A15" s="155"/>
      <c r="B15" s="105" t="s">
        <v>176</v>
      </c>
      <c r="C15" s="155"/>
      <c r="D15" s="155"/>
      <c r="E15" s="99">
        <v>45406</v>
      </c>
      <c r="F15" s="105" t="s">
        <v>121</v>
      </c>
      <c r="G15" s="127" t="s">
        <v>276</v>
      </c>
      <c r="H15" s="89">
        <v>4</v>
      </c>
      <c r="I15" s="89">
        <v>4</v>
      </c>
      <c r="J15" s="89">
        <v>16</v>
      </c>
      <c r="K15" s="107" t="s">
        <v>49</v>
      </c>
      <c r="L15" s="103" t="s">
        <v>139</v>
      </c>
      <c r="M15" s="110" t="s">
        <v>277</v>
      </c>
      <c r="N15" s="166"/>
      <c r="O15" s="104">
        <v>4</v>
      </c>
      <c r="P15" s="104">
        <v>4</v>
      </c>
      <c r="Q15" s="94">
        <f>O15*P15</f>
        <v>16</v>
      </c>
      <c r="R15" s="118" t="s">
        <v>278</v>
      </c>
      <c r="S15" s="91" t="s">
        <v>147</v>
      </c>
      <c r="T15" s="90">
        <v>45747</v>
      </c>
      <c r="U15" s="98" t="s">
        <v>223</v>
      </c>
      <c r="V15" s="92"/>
      <c r="W15" s="89">
        <v>2</v>
      </c>
      <c r="X15" s="89">
        <v>4</v>
      </c>
      <c r="Y15" s="89">
        <f>W15*X15</f>
        <v>8</v>
      </c>
      <c r="Z15" s="89"/>
      <c r="AA15" s="89"/>
      <c r="AB15" s="96">
        <v>45713</v>
      </c>
      <c r="AC15" s="89"/>
      <c r="AD15" s="89" t="s">
        <v>112</v>
      </c>
      <c r="AE15" s="91" t="s">
        <v>269</v>
      </c>
    </row>
    <row r="16" spans="1:51" s="138" customFormat="1" ht="104.5" thickBot="1" x14ac:dyDescent="0.35">
      <c r="A16" s="155"/>
      <c r="B16" s="91" t="s">
        <v>115</v>
      </c>
      <c r="C16" s="155"/>
      <c r="D16" s="155"/>
      <c r="E16" s="158">
        <v>45202</v>
      </c>
      <c r="F16" s="91" t="s">
        <v>122</v>
      </c>
      <c r="G16" s="98" t="s">
        <v>127</v>
      </c>
      <c r="H16" s="89">
        <v>5</v>
      </c>
      <c r="I16" s="89">
        <v>5</v>
      </c>
      <c r="J16" s="89">
        <v>25</v>
      </c>
      <c r="K16" s="124" t="s">
        <v>49</v>
      </c>
      <c r="L16" s="89" t="s">
        <v>140</v>
      </c>
      <c r="M16" s="92" t="s">
        <v>187</v>
      </c>
      <c r="N16" s="70"/>
      <c r="O16" s="89">
        <v>4</v>
      </c>
      <c r="P16" s="89">
        <v>4</v>
      </c>
      <c r="Q16" s="94">
        <f>O16*P16</f>
        <v>16</v>
      </c>
      <c r="R16" s="98" t="s">
        <v>192</v>
      </c>
      <c r="S16" s="91" t="s">
        <v>122</v>
      </c>
      <c r="T16" s="96">
        <v>46112</v>
      </c>
      <c r="U16" s="98" t="s">
        <v>196</v>
      </c>
      <c r="V16" s="92"/>
      <c r="W16" s="124">
        <v>3</v>
      </c>
      <c r="X16" s="124">
        <v>3</v>
      </c>
      <c r="Y16" s="124">
        <f>W16*X16</f>
        <v>9</v>
      </c>
      <c r="Z16" s="89"/>
      <c r="AA16" s="89"/>
      <c r="AB16" s="119">
        <v>45811</v>
      </c>
      <c r="AC16" s="89"/>
      <c r="AD16" s="124" t="s">
        <v>111</v>
      </c>
      <c r="AE16" s="89"/>
      <c r="AF16" s="97"/>
      <c r="AG16" s="139"/>
      <c r="AH16" s="139"/>
      <c r="AI16" s="139"/>
      <c r="AJ16" s="139"/>
      <c r="AK16" s="139"/>
      <c r="AL16" s="139"/>
      <c r="AM16" s="139"/>
      <c r="AN16" s="139"/>
      <c r="AO16" s="139"/>
      <c r="AP16" s="139"/>
      <c r="AQ16" s="139"/>
      <c r="AR16" s="139"/>
      <c r="AS16" s="139"/>
      <c r="AT16" s="139"/>
      <c r="AU16" s="139"/>
      <c r="AV16" s="139"/>
      <c r="AW16" s="139"/>
      <c r="AX16" s="139"/>
      <c r="AY16" s="139"/>
    </row>
    <row r="17" spans="1:32" s="143" customFormat="1" ht="65" customHeight="1" x14ac:dyDescent="0.3">
      <c r="A17" s="194"/>
      <c r="B17" s="91" t="s">
        <v>248</v>
      </c>
      <c r="C17" s="194"/>
      <c r="D17" s="157"/>
      <c r="E17" s="90">
        <v>45769</v>
      </c>
      <c r="F17" s="91" t="s">
        <v>121</v>
      </c>
      <c r="G17" s="98" t="s">
        <v>254</v>
      </c>
      <c r="H17" s="91">
        <v>4</v>
      </c>
      <c r="I17" s="91">
        <v>4</v>
      </c>
      <c r="J17" s="91">
        <v>16</v>
      </c>
      <c r="K17" s="167" t="s">
        <v>49</v>
      </c>
      <c r="L17" s="91" t="s">
        <v>249</v>
      </c>
      <c r="M17" s="92" t="s">
        <v>255</v>
      </c>
      <c r="N17" s="181" t="s">
        <v>250</v>
      </c>
      <c r="O17" s="91">
        <v>4</v>
      </c>
      <c r="P17" s="91">
        <v>4</v>
      </c>
      <c r="Q17" s="94">
        <v>16</v>
      </c>
      <c r="R17" s="98" t="s">
        <v>251</v>
      </c>
      <c r="S17" s="91" t="s">
        <v>121</v>
      </c>
      <c r="T17" s="90">
        <v>45838</v>
      </c>
      <c r="U17" s="92"/>
      <c r="V17" s="108" t="s">
        <v>252</v>
      </c>
      <c r="W17" s="231">
        <v>1</v>
      </c>
      <c r="X17" s="231">
        <v>4</v>
      </c>
      <c r="Y17" s="169">
        <v>4</v>
      </c>
      <c r="Z17" s="91"/>
      <c r="AA17" s="91"/>
      <c r="AB17" s="96" t="s">
        <v>313</v>
      </c>
      <c r="AC17" s="89"/>
      <c r="AD17" s="89" t="s">
        <v>111</v>
      </c>
      <c r="AE17" s="89"/>
      <c r="AF17" s="139"/>
    </row>
    <row r="18" spans="1:32" s="143" customFormat="1" ht="104" hidden="1" customHeight="1" x14ac:dyDescent="0.35">
      <c r="A18" s="194"/>
      <c r="B18" s="135" t="s">
        <v>115</v>
      </c>
      <c r="C18" s="194"/>
      <c r="D18" s="194"/>
      <c r="E18" s="132">
        <v>45622</v>
      </c>
      <c r="F18" s="135" t="s">
        <v>122</v>
      </c>
      <c r="G18" s="160" t="s">
        <v>279</v>
      </c>
      <c r="H18" s="120">
        <v>4</v>
      </c>
      <c r="I18" s="120">
        <v>4</v>
      </c>
      <c r="J18" s="120">
        <v>16</v>
      </c>
      <c r="K18" s="136" t="s">
        <v>49</v>
      </c>
      <c r="L18" s="120" t="s">
        <v>141</v>
      </c>
      <c r="M18" s="137" t="s">
        <v>211</v>
      </c>
      <c r="N18" s="183"/>
      <c r="O18" s="120">
        <v>4</v>
      </c>
      <c r="P18" s="120">
        <v>4</v>
      </c>
      <c r="Q18" s="191">
        <f t="shared" ref="Q18:Q46" si="0">O18*P18</f>
        <v>16</v>
      </c>
      <c r="R18" s="160" t="s">
        <v>212</v>
      </c>
      <c r="S18" s="135" t="s">
        <v>122</v>
      </c>
      <c r="T18" s="132">
        <v>45747</v>
      </c>
      <c r="U18" s="137" t="s">
        <v>303</v>
      </c>
      <c r="V18" s="121"/>
      <c r="W18" s="120">
        <v>2</v>
      </c>
      <c r="X18" s="120">
        <v>2</v>
      </c>
      <c r="Y18" s="120">
        <f t="shared" ref="Y18:Y28" si="1">W18*X18</f>
        <v>4</v>
      </c>
      <c r="Z18" s="120"/>
      <c r="AA18" s="120"/>
      <c r="AB18" s="119">
        <v>45811</v>
      </c>
      <c r="AC18" s="120"/>
      <c r="AD18" s="120" t="s">
        <v>112</v>
      </c>
      <c r="AE18" s="135" t="s">
        <v>304</v>
      </c>
      <c r="AF18" s="88"/>
    </row>
    <row r="19" spans="1:32" s="88" customFormat="1" ht="65" customHeight="1" x14ac:dyDescent="0.35">
      <c r="A19" s="154"/>
      <c r="B19" s="91" t="s">
        <v>115</v>
      </c>
      <c r="C19" s="154"/>
      <c r="D19" s="154"/>
      <c r="E19" s="99">
        <v>45100</v>
      </c>
      <c r="F19" s="91" t="s">
        <v>122</v>
      </c>
      <c r="G19" s="98" t="s">
        <v>302</v>
      </c>
      <c r="H19" s="89">
        <v>2</v>
      </c>
      <c r="I19" s="89">
        <v>4</v>
      </c>
      <c r="J19" s="89">
        <v>8</v>
      </c>
      <c r="K19" s="100" t="s">
        <v>49</v>
      </c>
      <c r="L19" s="117" t="s">
        <v>140</v>
      </c>
      <c r="M19" s="92" t="s">
        <v>282</v>
      </c>
      <c r="N19" s="70"/>
      <c r="O19" s="89">
        <v>4</v>
      </c>
      <c r="P19" s="89">
        <v>4</v>
      </c>
      <c r="Q19" s="94">
        <f t="shared" si="0"/>
        <v>16</v>
      </c>
      <c r="R19" s="98" t="s">
        <v>145</v>
      </c>
      <c r="S19" s="91" t="s">
        <v>122</v>
      </c>
      <c r="T19" s="132">
        <v>46112</v>
      </c>
      <c r="U19" s="98" t="s">
        <v>151</v>
      </c>
      <c r="V19" s="200" t="s">
        <v>219</v>
      </c>
      <c r="W19" s="89">
        <v>1</v>
      </c>
      <c r="X19" s="89">
        <v>3</v>
      </c>
      <c r="Y19" s="89">
        <f t="shared" si="1"/>
        <v>3</v>
      </c>
      <c r="Z19" s="89"/>
      <c r="AA19" s="89"/>
      <c r="AB19" s="119">
        <v>45811</v>
      </c>
      <c r="AC19" s="89"/>
      <c r="AD19" s="89" t="s">
        <v>111</v>
      </c>
      <c r="AE19" s="89"/>
      <c r="AF19" s="97"/>
    </row>
    <row r="20" spans="1:32" s="97" customFormat="1" ht="52" x14ac:dyDescent="0.3">
      <c r="A20" s="156"/>
      <c r="B20" s="91" t="s">
        <v>225</v>
      </c>
      <c r="C20" s="156"/>
      <c r="D20" s="156"/>
      <c r="E20" s="99">
        <v>45714</v>
      </c>
      <c r="F20" s="91" t="s">
        <v>122</v>
      </c>
      <c r="G20" s="98" t="s">
        <v>228</v>
      </c>
      <c r="H20" s="89">
        <v>4</v>
      </c>
      <c r="I20" s="89">
        <v>5</v>
      </c>
      <c r="J20" s="89">
        <v>20</v>
      </c>
      <c r="K20" s="100" t="s">
        <v>49</v>
      </c>
      <c r="L20" s="91"/>
      <c r="M20" s="92" t="s">
        <v>229</v>
      </c>
      <c r="N20" s="217"/>
      <c r="O20" s="89">
        <v>4</v>
      </c>
      <c r="P20" s="89">
        <v>4</v>
      </c>
      <c r="Q20" s="94">
        <f t="shared" si="0"/>
        <v>16</v>
      </c>
      <c r="R20" s="98" t="s">
        <v>247</v>
      </c>
      <c r="S20" s="91" t="s">
        <v>122</v>
      </c>
      <c r="T20" s="96"/>
      <c r="U20" s="98" t="s">
        <v>301</v>
      </c>
      <c r="V20" s="98" t="s">
        <v>227</v>
      </c>
      <c r="W20" s="89">
        <v>2</v>
      </c>
      <c r="X20" s="89">
        <v>2</v>
      </c>
      <c r="Y20" s="89">
        <f t="shared" si="1"/>
        <v>4</v>
      </c>
      <c r="Z20" s="89"/>
      <c r="AA20" s="89"/>
      <c r="AB20" s="96">
        <v>45446</v>
      </c>
      <c r="AC20" s="89"/>
      <c r="AD20" s="89" t="s">
        <v>111</v>
      </c>
      <c r="AE20" s="90"/>
      <c r="AF20" s="81"/>
    </row>
    <row r="21" spans="1:32" ht="52" hidden="1" x14ac:dyDescent="0.3">
      <c r="A21" s="142"/>
      <c r="B21" s="91" t="s">
        <v>113</v>
      </c>
      <c r="C21" s="142"/>
      <c r="D21" s="142"/>
      <c r="E21" s="90">
        <v>44991</v>
      </c>
      <c r="F21" s="91" t="s">
        <v>119</v>
      </c>
      <c r="G21" s="92" t="s">
        <v>128</v>
      </c>
      <c r="H21" s="93"/>
      <c r="I21" s="93"/>
      <c r="J21" s="93"/>
      <c r="K21" s="89" t="s">
        <v>49</v>
      </c>
      <c r="L21" s="89" t="s">
        <v>137</v>
      </c>
      <c r="M21" s="92" t="s">
        <v>266</v>
      </c>
      <c r="N21" s="202"/>
      <c r="O21" s="89">
        <v>3</v>
      </c>
      <c r="P21" s="89">
        <v>5</v>
      </c>
      <c r="Q21" s="94">
        <f t="shared" si="0"/>
        <v>15</v>
      </c>
      <c r="R21" s="98" t="s">
        <v>143</v>
      </c>
      <c r="S21" s="91" t="s">
        <v>119</v>
      </c>
      <c r="T21" s="90">
        <v>45382</v>
      </c>
      <c r="U21" s="98" t="s">
        <v>149</v>
      </c>
      <c r="V21" s="92"/>
      <c r="W21" s="89">
        <v>2</v>
      </c>
      <c r="X21" s="89">
        <v>5</v>
      </c>
      <c r="Y21" s="89">
        <f t="shared" si="1"/>
        <v>10</v>
      </c>
      <c r="Z21" s="89"/>
      <c r="AA21" s="89"/>
      <c r="AB21" s="96">
        <v>45405</v>
      </c>
      <c r="AC21" s="89"/>
      <c r="AD21" s="89" t="s">
        <v>172</v>
      </c>
      <c r="AE21" s="91" t="s">
        <v>166</v>
      </c>
    </row>
    <row r="22" spans="1:32" ht="52" x14ac:dyDescent="0.3">
      <c r="A22" s="156"/>
      <c r="B22" s="91" t="s">
        <v>113</v>
      </c>
      <c r="C22" s="156"/>
      <c r="D22" s="156"/>
      <c r="E22" s="99">
        <v>45432</v>
      </c>
      <c r="F22" s="91" t="s">
        <v>121</v>
      </c>
      <c r="G22" s="164" t="s">
        <v>179</v>
      </c>
      <c r="H22" s="89">
        <v>4</v>
      </c>
      <c r="I22" s="89">
        <v>3</v>
      </c>
      <c r="J22" s="89">
        <v>12</v>
      </c>
      <c r="K22" s="89" t="s">
        <v>49</v>
      </c>
      <c r="L22" s="91" t="s">
        <v>139</v>
      </c>
      <c r="M22" s="122" t="s">
        <v>160</v>
      </c>
      <c r="N22" s="89"/>
      <c r="O22" s="89">
        <v>4</v>
      </c>
      <c r="P22" s="89">
        <v>3</v>
      </c>
      <c r="Q22" s="94">
        <f t="shared" si="0"/>
        <v>12</v>
      </c>
      <c r="R22" s="98" t="s">
        <v>193</v>
      </c>
      <c r="S22" s="91" t="s">
        <v>147</v>
      </c>
      <c r="T22" s="90">
        <v>45565</v>
      </c>
      <c r="U22" s="92" t="s">
        <v>200</v>
      </c>
      <c r="V22" s="101"/>
      <c r="W22" s="89">
        <v>4</v>
      </c>
      <c r="X22" s="89">
        <v>3</v>
      </c>
      <c r="Y22" s="89">
        <f t="shared" si="1"/>
        <v>12</v>
      </c>
      <c r="Z22" s="89"/>
      <c r="AA22" s="89"/>
      <c r="AB22" s="96" t="s">
        <v>314</v>
      </c>
      <c r="AC22" s="89"/>
      <c r="AD22" s="89" t="s">
        <v>111</v>
      </c>
      <c r="AE22" s="89"/>
    </row>
    <row r="23" spans="1:32" ht="78" x14ac:dyDescent="0.3">
      <c r="A23" s="156"/>
      <c r="B23" s="91" t="s">
        <v>113</v>
      </c>
      <c r="C23" s="156"/>
      <c r="D23" s="156"/>
      <c r="E23" s="99">
        <v>45467</v>
      </c>
      <c r="F23" s="91" t="s">
        <v>121</v>
      </c>
      <c r="G23" s="164" t="s">
        <v>280</v>
      </c>
      <c r="H23" s="89">
        <v>3</v>
      </c>
      <c r="I23" s="89">
        <v>3</v>
      </c>
      <c r="J23" s="89">
        <v>9</v>
      </c>
      <c r="K23" s="89" t="s">
        <v>49</v>
      </c>
      <c r="L23" s="89" t="s">
        <v>137</v>
      </c>
      <c r="M23" s="92" t="s">
        <v>188</v>
      </c>
      <c r="N23" s="89"/>
      <c r="O23" s="89">
        <v>4</v>
      </c>
      <c r="P23" s="89">
        <v>3</v>
      </c>
      <c r="Q23" s="94">
        <f t="shared" si="0"/>
        <v>12</v>
      </c>
      <c r="R23" s="98" t="s">
        <v>281</v>
      </c>
      <c r="S23" s="91" t="s">
        <v>121</v>
      </c>
      <c r="T23" s="90">
        <v>45747</v>
      </c>
      <c r="U23" s="92" t="s">
        <v>202</v>
      </c>
      <c r="V23" s="101"/>
      <c r="W23" s="89">
        <v>1</v>
      </c>
      <c r="X23" s="89">
        <v>2</v>
      </c>
      <c r="Y23" s="89">
        <f t="shared" si="1"/>
        <v>2</v>
      </c>
      <c r="Z23" s="89"/>
      <c r="AA23" s="89"/>
      <c r="AB23" s="96" t="s">
        <v>314</v>
      </c>
      <c r="AC23" s="89"/>
      <c r="AD23" s="89" t="s">
        <v>111</v>
      </c>
      <c r="AE23" s="89"/>
    </row>
    <row r="24" spans="1:32" ht="143" customHeight="1" x14ac:dyDescent="0.3">
      <c r="A24" s="156"/>
      <c r="B24" s="91" t="s">
        <v>115</v>
      </c>
      <c r="C24" s="156"/>
      <c r="D24" s="156"/>
      <c r="E24" s="99">
        <v>45467</v>
      </c>
      <c r="F24" s="91" t="s">
        <v>123</v>
      </c>
      <c r="G24" s="98" t="s">
        <v>181</v>
      </c>
      <c r="H24" s="89">
        <v>3</v>
      </c>
      <c r="I24" s="89">
        <v>3</v>
      </c>
      <c r="J24" s="89">
        <v>9</v>
      </c>
      <c r="K24" s="100" t="s">
        <v>50</v>
      </c>
      <c r="L24" s="91" t="s">
        <v>140</v>
      </c>
      <c r="M24" s="98" t="s">
        <v>264</v>
      </c>
      <c r="N24" s="89"/>
      <c r="O24" s="89">
        <v>4</v>
      </c>
      <c r="P24" s="89">
        <v>3</v>
      </c>
      <c r="Q24" s="94">
        <f t="shared" si="0"/>
        <v>12</v>
      </c>
      <c r="R24" s="98" t="s">
        <v>318</v>
      </c>
      <c r="S24" s="91" t="s">
        <v>123</v>
      </c>
      <c r="T24" s="90">
        <v>45747</v>
      </c>
      <c r="U24" s="111" t="s">
        <v>320</v>
      </c>
      <c r="V24" s="101"/>
      <c r="W24" s="89">
        <v>2</v>
      </c>
      <c r="X24" s="89">
        <v>3</v>
      </c>
      <c r="Y24" s="89">
        <f t="shared" si="1"/>
        <v>6</v>
      </c>
      <c r="Z24" s="89"/>
      <c r="AA24" s="89"/>
      <c r="AB24" s="96">
        <v>45828</v>
      </c>
      <c r="AC24" s="89"/>
      <c r="AD24" s="89" t="s">
        <v>111</v>
      </c>
      <c r="AE24" s="89"/>
      <c r="AF24" s="143"/>
    </row>
    <row r="25" spans="1:32" ht="104" hidden="1" x14ac:dyDescent="0.3">
      <c r="A25" s="142"/>
      <c r="B25" s="91" t="s">
        <v>113</v>
      </c>
      <c r="C25" s="142"/>
      <c r="D25" s="142"/>
      <c r="E25" s="80">
        <v>45128</v>
      </c>
      <c r="F25" s="91" t="s">
        <v>121</v>
      </c>
      <c r="G25" s="92" t="s">
        <v>129</v>
      </c>
      <c r="H25" s="93"/>
      <c r="I25" s="93"/>
      <c r="J25" s="93"/>
      <c r="K25" s="89" t="s">
        <v>49</v>
      </c>
      <c r="L25" s="91" t="s">
        <v>139</v>
      </c>
      <c r="M25" s="92" t="s">
        <v>159</v>
      </c>
      <c r="N25" s="202"/>
      <c r="O25" s="89">
        <v>3</v>
      </c>
      <c r="P25" s="89">
        <v>4</v>
      </c>
      <c r="Q25" s="94">
        <f t="shared" si="0"/>
        <v>12</v>
      </c>
      <c r="R25" s="95" t="s">
        <v>144</v>
      </c>
      <c r="S25" s="91" t="s">
        <v>121</v>
      </c>
      <c r="T25" s="96">
        <v>45291</v>
      </c>
      <c r="U25" s="98" t="s">
        <v>150</v>
      </c>
      <c r="V25" s="92"/>
      <c r="W25" s="89">
        <v>3</v>
      </c>
      <c r="X25" s="89">
        <v>4</v>
      </c>
      <c r="Y25" s="89">
        <f t="shared" si="1"/>
        <v>12</v>
      </c>
      <c r="Z25" s="89"/>
      <c r="AA25" s="89"/>
      <c r="AB25" s="96">
        <v>45495</v>
      </c>
      <c r="AC25" s="89"/>
      <c r="AD25" s="89" t="s">
        <v>112</v>
      </c>
      <c r="AE25" s="91" t="s">
        <v>167</v>
      </c>
      <c r="AF25" s="143"/>
    </row>
    <row r="26" spans="1:32" s="146" customFormat="1" ht="91" x14ac:dyDescent="0.35">
      <c r="A26" s="156"/>
      <c r="B26" s="91" t="s">
        <v>114</v>
      </c>
      <c r="C26" s="156"/>
      <c r="D26" s="156"/>
      <c r="E26" s="99">
        <v>45201</v>
      </c>
      <c r="F26" s="91" t="s">
        <v>120</v>
      </c>
      <c r="G26" s="164" t="s">
        <v>130</v>
      </c>
      <c r="H26" s="89">
        <v>4</v>
      </c>
      <c r="I26" s="89">
        <v>4</v>
      </c>
      <c r="J26" s="89">
        <v>16</v>
      </c>
      <c r="K26" s="89" t="s">
        <v>49</v>
      </c>
      <c r="L26" s="89" t="s">
        <v>311</v>
      </c>
      <c r="M26" s="98" t="s">
        <v>312</v>
      </c>
      <c r="N26" s="89"/>
      <c r="O26" s="89">
        <v>3</v>
      </c>
      <c r="P26" s="89">
        <v>4</v>
      </c>
      <c r="Q26" s="94">
        <f t="shared" si="0"/>
        <v>12</v>
      </c>
      <c r="R26" s="98" t="s">
        <v>230</v>
      </c>
      <c r="S26" s="91" t="s">
        <v>120</v>
      </c>
      <c r="T26" s="90">
        <v>45747</v>
      </c>
      <c r="U26" s="109" t="s">
        <v>175</v>
      </c>
      <c r="V26" s="101"/>
      <c r="W26" s="89">
        <v>3</v>
      </c>
      <c r="X26" s="89">
        <v>3</v>
      </c>
      <c r="Y26" s="89">
        <f t="shared" si="1"/>
        <v>9</v>
      </c>
      <c r="Z26" s="89"/>
      <c r="AA26" s="89"/>
      <c r="AB26" s="96">
        <v>45831</v>
      </c>
      <c r="AC26" s="89"/>
      <c r="AD26" s="89" t="s">
        <v>111</v>
      </c>
      <c r="AE26" s="89"/>
      <c r="AF26" s="81"/>
    </row>
    <row r="27" spans="1:32" ht="78" x14ac:dyDescent="0.3">
      <c r="A27" s="156"/>
      <c r="B27" s="91" t="s">
        <v>113</v>
      </c>
      <c r="C27" s="156"/>
      <c r="D27" s="156"/>
      <c r="E27" s="90">
        <v>45804</v>
      </c>
      <c r="F27" s="91" t="s">
        <v>121</v>
      </c>
      <c r="G27" s="98" t="s">
        <v>293</v>
      </c>
      <c r="H27" s="89">
        <v>3</v>
      </c>
      <c r="I27" s="89">
        <v>4</v>
      </c>
      <c r="J27" s="89">
        <v>12</v>
      </c>
      <c r="K27" s="89" t="s">
        <v>49</v>
      </c>
      <c r="L27" s="89" t="s">
        <v>137</v>
      </c>
      <c r="M27" s="92" t="s">
        <v>294</v>
      </c>
      <c r="N27" s="89"/>
      <c r="O27" s="89">
        <v>3</v>
      </c>
      <c r="P27" s="89">
        <v>4</v>
      </c>
      <c r="Q27" s="89">
        <f t="shared" si="0"/>
        <v>12</v>
      </c>
      <c r="R27" s="98" t="s">
        <v>295</v>
      </c>
      <c r="S27" s="91" t="s">
        <v>121</v>
      </c>
      <c r="T27" s="177">
        <v>46112</v>
      </c>
      <c r="U27" s="92" t="s">
        <v>272</v>
      </c>
      <c r="V27" s="101"/>
      <c r="W27" s="89">
        <v>1</v>
      </c>
      <c r="X27" s="89">
        <v>4</v>
      </c>
      <c r="Y27" s="93">
        <f t="shared" si="1"/>
        <v>4</v>
      </c>
      <c r="Z27" s="101"/>
      <c r="AA27" s="101"/>
      <c r="AB27" s="90" t="s">
        <v>313</v>
      </c>
      <c r="AC27" s="101"/>
      <c r="AD27" s="89" t="s">
        <v>111</v>
      </c>
      <c r="AE27" s="101"/>
    </row>
    <row r="28" spans="1:32" s="146" customFormat="1" ht="52" x14ac:dyDescent="0.35">
      <c r="A28" s="156"/>
      <c r="B28" s="91" t="s">
        <v>225</v>
      </c>
      <c r="C28" s="156"/>
      <c r="D28" s="156"/>
      <c r="E28" s="99">
        <v>45714</v>
      </c>
      <c r="F28" s="91" t="s">
        <v>122</v>
      </c>
      <c r="G28" s="98" t="s">
        <v>291</v>
      </c>
      <c r="H28" s="89">
        <v>5</v>
      </c>
      <c r="I28" s="89">
        <v>4</v>
      </c>
      <c r="J28" s="89">
        <v>20</v>
      </c>
      <c r="K28" s="100" t="s">
        <v>49</v>
      </c>
      <c r="L28" s="91" t="s">
        <v>139</v>
      </c>
      <c r="M28" s="92" t="s">
        <v>226</v>
      </c>
      <c r="N28" s="89"/>
      <c r="O28" s="89">
        <v>3</v>
      </c>
      <c r="P28" s="89">
        <v>4</v>
      </c>
      <c r="Q28" s="94">
        <f t="shared" si="0"/>
        <v>12</v>
      </c>
      <c r="R28" s="98" t="s">
        <v>246</v>
      </c>
      <c r="S28" s="91" t="s">
        <v>122</v>
      </c>
      <c r="T28" s="96"/>
      <c r="U28" s="98" t="s">
        <v>300</v>
      </c>
      <c r="V28" s="98" t="s">
        <v>227</v>
      </c>
      <c r="W28" s="89">
        <v>2</v>
      </c>
      <c r="X28" s="89">
        <v>2</v>
      </c>
      <c r="Y28" s="89">
        <f t="shared" si="1"/>
        <v>4</v>
      </c>
      <c r="Z28" s="89"/>
      <c r="AA28" s="89"/>
      <c r="AB28" s="96">
        <v>45811</v>
      </c>
      <c r="AC28" s="89"/>
      <c r="AD28" s="89" t="s">
        <v>111</v>
      </c>
      <c r="AE28" s="90"/>
    </row>
    <row r="29" spans="1:32" ht="143" x14ac:dyDescent="0.3">
      <c r="A29" s="156"/>
      <c r="B29" s="91" t="s">
        <v>233</v>
      </c>
      <c r="C29" s="156"/>
      <c r="D29" s="156"/>
      <c r="E29" s="90">
        <v>45764</v>
      </c>
      <c r="F29" s="91" t="s">
        <v>232</v>
      </c>
      <c r="G29" s="98" t="s">
        <v>231</v>
      </c>
      <c r="H29" s="89">
        <v>3</v>
      </c>
      <c r="I29" s="89">
        <v>4</v>
      </c>
      <c r="J29" s="89">
        <v>12</v>
      </c>
      <c r="K29" s="100" t="s">
        <v>49</v>
      </c>
      <c r="L29" s="91" t="s">
        <v>139</v>
      </c>
      <c r="M29" s="92" t="s">
        <v>308</v>
      </c>
      <c r="N29" s="89"/>
      <c r="O29" s="89">
        <v>3</v>
      </c>
      <c r="P29" s="89">
        <v>4</v>
      </c>
      <c r="Q29" s="94">
        <f t="shared" si="0"/>
        <v>12</v>
      </c>
      <c r="R29" s="98" t="s">
        <v>309</v>
      </c>
      <c r="S29" s="91" t="s">
        <v>232</v>
      </c>
      <c r="T29" s="90">
        <v>45901</v>
      </c>
      <c r="U29" s="92" t="s">
        <v>234</v>
      </c>
      <c r="V29" s="101"/>
      <c r="W29" s="89">
        <v>2</v>
      </c>
      <c r="X29" s="89">
        <v>2</v>
      </c>
      <c r="Y29" s="134">
        <v>4</v>
      </c>
      <c r="Z29" s="89"/>
      <c r="AA29" s="89"/>
      <c r="AB29" s="90">
        <v>45831</v>
      </c>
      <c r="AC29" s="89"/>
      <c r="AD29" s="89" t="s">
        <v>111</v>
      </c>
      <c r="AE29" s="89"/>
      <c r="AF29" s="114"/>
    </row>
    <row r="30" spans="1:32" ht="364" hidden="1" x14ac:dyDescent="0.3">
      <c r="A30" s="85"/>
      <c r="B30" s="91" t="s">
        <v>117</v>
      </c>
      <c r="C30" s="85"/>
      <c r="D30" s="85"/>
      <c r="E30" s="99">
        <v>45490</v>
      </c>
      <c r="F30" s="91" t="s">
        <v>124</v>
      </c>
      <c r="G30" s="98" t="s">
        <v>182</v>
      </c>
      <c r="H30" s="89">
        <v>3</v>
      </c>
      <c r="I30" s="89">
        <v>2</v>
      </c>
      <c r="J30" s="89">
        <v>6</v>
      </c>
      <c r="K30" s="89" t="s">
        <v>49</v>
      </c>
      <c r="L30" s="103" t="s">
        <v>140</v>
      </c>
      <c r="M30" s="110" t="s">
        <v>220</v>
      </c>
      <c r="N30" s="89" t="s">
        <v>173</v>
      </c>
      <c r="O30" s="89">
        <v>3</v>
      </c>
      <c r="P30" s="89">
        <v>3</v>
      </c>
      <c r="Q30" s="94">
        <f t="shared" si="0"/>
        <v>9</v>
      </c>
      <c r="R30" s="201" t="s">
        <v>283</v>
      </c>
      <c r="S30" s="91" t="s">
        <v>124</v>
      </c>
      <c r="T30" s="96">
        <v>45595</v>
      </c>
      <c r="U30" s="98" t="s">
        <v>222</v>
      </c>
      <c r="V30" s="101"/>
      <c r="W30" s="89">
        <v>2</v>
      </c>
      <c r="X30" s="89">
        <v>1</v>
      </c>
      <c r="Y30" s="89">
        <f>W30*X30</f>
        <v>2</v>
      </c>
      <c r="Z30" s="89"/>
      <c r="AA30" s="89"/>
      <c r="AB30" s="96">
        <v>45733</v>
      </c>
      <c r="AC30" s="89"/>
      <c r="AD30" s="89" t="s">
        <v>112</v>
      </c>
      <c r="AE30" s="89"/>
    </row>
    <row r="31" spans="1:32" ht="78" x14ac:dyDescent="0.3">
      <c r="A31" s="156"/>
      <c r="B31" s="91" t="s">
        <v>117</v>
      </c>
      <c r="C31" s="156"/>
      <c r="D31" s="156"/>
      <c r="E31" s="90">
        <v>45764</v>
      </c>
      <c r="F31" s="91" t="s">
        <v>124</v>
      </c>
      <c r="G31" s="98" t="s">
        <v>235</v>
      </c>
      <c r="H31" s="89">
        <v>3</v>
      </c>
      <c r="I31" s="89">
        <v>3</v>
      </c>
      <c r="J31" s="89">
        <v>9</v>
      </c>
      <c r="K31" s="107" t="s">
        <v>49</v>
      </c>
      <c r="L31" s="102" t="s">
        <v>137</v>
      </c>
      <c r="M31" s="110" t="s">
        <v>292</v>
      </c>
      <c r="N31" s="89"/>
      <c r="O31" s="89">
        <v>3</v>
      </c>
      <c r="P31" s="89">
        <v>3</v>
      </c>
      <c r="Q31" s="94">
        <f t="shared" si="0"/>
        <v>9</v>
      </c>
      <c r="R31" s="98" t="s">
        <v>317</v>
      </c>
      <c r="S31" s="91" t="s">
        <v>124</v>
      </c>
      <c r="T31" s="90">
        <v>45839</v>
      </c>
      <c r="U31" s="92" t="s">
        <v>236</v>
      </c>
      <c r="V31" s="101"/>
      <c r="W31" s="89">
        <v>2</v>
      </c>
      <c r="X31" s="89">
        <v>2</v>
      </c>
      <c r="Y31" s="134">
        <v>4</v>
      </c>
      <c r="Z31" s="89"/>
      <c r="AA31" s="89"/>
      <c r="AB31" s="90">
        <v>45831</v>
      </c>
      <c r="AC31" s="89"/>
      <c r="AD31" s="89" t="s">
        <v>111</v>
      </c>
      <c r="AE31" s="89"/>
    </row>
    <row r="32" spans="1:32" ht="78" hidden="1" x14ac:dyDescent="0.35">
      <c r="A32" s="144"/>
      <c r="B32" s="91" t="s">
        <v>115</v>
      </c>
      <c r="C32" s="144"/>
      <c r="D32" s="144"/>
      <c r="E32" s="80">
        <v>45100</v>
      </c>
      <c r="F32" s="91" t="s">
        <v>123</v>
      </c>
      <c r="G32" s="98" t="s">
        <v>131</v>
      </c>
      <c r="H32" s="89"/>
      <c r="I32" s="89"/>
      <c r="J32" s="89"/>
      <c r="K32" s="100" t="s">
        <v>51</v>
      </c>
      <c r="L32" s="91" t="s">
        <v>137</v>
      </c>
      <c r="M32" s="98" t="s">
        <v>263</v>
      </c>
      <c r="N32" s="145"/>
      <c r="O32" s="89">
        <v>2</v>
      </c>
      <c r="P32" s="89">
        <v>4</v>
      </c>
      <c r="Q32" s="94">
        <f t="shared" si="0"/>
        <v>8</v>
      </c>
      <c r="R32" s="98" t="s">
        <v>263</v>
      </c>
      <c r="S32" s="91" t="s">
        <v>123</v>
      </c>
      <c r="T32" s="90">
        <v>45258</v>
      </c>
      <c r="U32" s="111" t="s">
        <v>153</v>
      </c>
      <c r="V32" s="101"/>
      <c r="W32" s="89">
        <v>2</v>
      </c>
      <c r="X32" s="89">
        <v>4</v>
      </c>
      <c r="Y32" s="89">
        <f t="shared" ref="Y32:Y40" si="2">W32*X32</f>
        <v>8</v>
      </c>
      <c r="Z32" s="89"/>
      <c r="AA32" s="89"/>
      <c r="AB32" s="96">
        <v>45257</v>
      </c>
      <c r="AC32" s="89"/>
      <c r="AD32" s="89" t="s">
        <v>112</v>
      </c>
      <c r="AE32" s="91" t="s">
        <v>168</v>
      </c>
      <c r="AF32" s="139"/>
    </row>
    <row r="33" spans="1:35" s="146" customFormat="1" ht="52" x14ac:dyDescent="0.35">
      <c r="A33" s="156"/>
      <c r="B33" s="91" t="s">
        <v>113</v>
      </c>
      <c r="C33" s="156"/>
      <c r="D33" s="156"/>
      <c r="E33" s="158">
        <v>45804</v>
      </c>
      <c r="F33" s="91" t="s">
        <v>121</v>
      </c>
      <c r="G33" s="98" t="s">
        <v>271</v>
      </c>
      <c r="H33" s="89">
        <v>2</v>
      </c>
      <c r="I33" s="89">
        <v>4</v>
      </c>
      <c r="J33" s="89">
        <v>8</v>
      </c>
      <c r="K33" s="91" t="s">
        <v>49</v>
      </c>
      <c r="L33" s="89" t="s">
        <v>137</v>
      </c>
      <c r="M33" s="92" t="s">
        <v>294</v>
      </c>
      <c r="N33" s="89"/>
      <c r="O33" s="89">
        <v>2</v>
      </c>
      <c r="P33" s="89">
        <v>4</v>
      </c>
      <c r="Q33" s="113">
        <f t="shared" si="0"/>
        <v>8</v>
      </c>
      <c r="R33" s="98" t="s">
        <v>295</v>
      </c>
      <c r="S33" s="91" t="s">
        <v>121</v>
      </c>
      <c r="T33" s="177">
        <v>46112</v>
      </c>
      <c r="U33" s="92" t="s">
        <v>272</v>
      </c>
      <c r="V33" s="101"/>
      <c r="W33" s="89">
        <v>1</v>
      </c>
      <c r="X33" s="89">
        <v>4</v>
      </c>
      <c r="Y33" s="93">
        <f t="shared" si="2"/>
        <v>4</v>
      </c>
      <c r="Z33" s="101"/>
      <c r="AA33" s="101"/>
      <c r="AB33" s="90" t="s">
        <v>313</v>
      </c>
      <c r="AC33" s="101"/>
      <c r="AD33" s="89" t="s">
        <v>273</v>
      </c>
      <c r="AE33" s="101"/>
      <c r="AF33" s="81"/>
    </row>
    <row r="34" spans="1:35" s="146" customFormat="1" ht="403" hidden="1" x14ac:dyDescent="0.35">
      <c r="A34" s="194"/>
      <c r="B34" s="135" t="s">
        <v>118</v>
      </c>
      <c r="C34" s="194"/>
      <c r="D34" s="194"/>
      <c r="E34" s="133">
        <v>45130</v>
      </c>
      <c r="F34" s="135" t="s">
        <v>126</v>
      </c>
      <c r="G34" s="160" t="s">
        <v>185</v>
      </c>
      <c r="H34" s="120">
        <v>3</v>
      </c>
      <c r="I34" s="120">
        <v>4</v>
      </c>
      <c r="J34" s="120">
        <v>12</v>
      </c>
      <c r="K34" s="135" t="s">
        <v>49</v>
      </c>
      <c r="L34" s="135" t="s">
        <v>139</v>
      </c>
      <c r="M34" s="137" t="s">
        <v>265</v>
      </c>
      <c r="N34" s="135" t="s">
        <v>207</v>
      </c>
      <c r="O34" s="120">
        <v>3</v>
      </c>
      <c r="P34" s="120">
        <v>2</v>
      </c>
      <c r="Q34" s="191">
        <f t="shared" si="0"/>
        <v>6</v>
      </c>
      <c r="R34" s="160" t="s">
        <v>296</v>
      </c>
      <c r="S34" s="135" t="s">
        <v>126</v>
      </c>
      <c r="T34" s="132">
        <v>45833</v>
      </c>
      <c r="U34" s="160" t="s">
        <v>198</v>
      </c>
      <c r="V34" s="121" t="s">
        <v>204</v>
      </c>
      <c r="W34" s="120">
        <v>3</v>
      </c>
      <c r="X34" s="120">
        <v>2</v>
      </c>
      <c r="Y34" s="209">
        <f t="shared" si="2"/>
        <v>6</v>
      </c>
      <c r="Z34" s="120" t="s">
        <v>204</v>
      </c>
      <c r="AA34" s="120" t="s">
        <v>204</v>
      </c>
      <c r="AB34" s="119">
        <v>45811</v>
      </c>
      <c r="AC34" s="132"/>
      <c r="AD34" s="120" t="s">
        <v>112</v>
      </c>
      <c r="AE34" s="135" t="s">
        <v>297</v>
      </c>
    </row>
    <row r="35" spans="1:35" s="146" customFormat="1" ht="78" hidden="1" x14ac:dyDescent="0.35">
      <c r="A35" s="144"/>
      <c r="B35" s="91" t="s">
        <v>113</v>
      </c>
      <c r="C35" s="144"/>
      <c r="D35" s="144"/>
      <c r="E35" s="197">
        <v>44991</v>
      </c>
      <c r="F35" s="91" t="s">
        <v>119</v>
      </c>
      <c r="G35" s="98" t="s">
        <v>132</v>
      </c>
      <c r="H35" s="89"/>
      <c r="I35" s="89"/>
      <c r="J35" s="89"/>
      <c r="K35" s="91" t="s">
        <v>49</v>
      </c>
      <c r="L35" s="91" t="s">
        <v>141</v>
      </c>
      <c r="M35" s="92" t="s">
        <v>161</v>
      </c>
      <c r="N35" s="145"/>
      <c r="O35" s="91">
        <v>2</v>
      </c>
      <c r="P35" s="91">
        <v>3</v>
      </c>
      <c r="Q35" s="94">
        <f t="shared" si="0"/>
        <v>6</v>
      </c>
      <c r="R35" s="98" t="s">
        <v>262</v>
      </c>
      <c r="S35" s="91" t="s">
        <v>119</v>
      </c>
      <c r="T35" s="96">
        <v>45382</v>
      </c>
      <c r="U35" s="98" t="s">
        <v>149</v>
      </c>
      <c r="V35" s="101"/>
      <c r="W35" s="91">
        <v>1</v>
      </c>
      <c r="X35" s="91">
        <v>4</v>
      </c>
      <c r="Y35" s="89">
        <f t="shared" si="2"/>
        <v>4</v>
      </c>
      <c r="Z35" s="89"/>
      <c r="AA35" s="89"/>
      <c r="AB35" s="96">
        <v>45586</v>
      </c>
      <c r="AC35" s="89"/>
      <c r="AD35" s="89" t="s">
        <v>112</v>
      </c>
      <c r="AE35" s="91" t="s">
        <v>169</v>
      </c>
    </row>
    <row r="36" spans="1:35" ht="62" hidden="1" customHeight="1" x14ac:dyDescent="0.3">
      <c r="A36" s="156"/>
      <c r="B36" s="91" t="s">
        <v>113</v>
      </c>
      <c r="C36" s="156"/>
      <c r="D36" s="156"/>
      <c r="E36" s="99">
        <v>45406</v>
      </c>
      <c r="F36" s="91" t="s">
        <v>121</v>
      </c>
      <c r="G36" s="98" t="s">
        <v>180</v>
      </c>
      <c r="H36" s="89">
        <v>2</v>
      </c>
      <c r="I36" s="89">
        <v>3</v>
      </c>
      <c r="J36" s="89">
        <v>6</v>
      </c>
      <c r="K36" s="89" t="s">
        <v>49</v>
      </c>
      <c r="L36" s="91" t="s">
        <v>139</v>
      </c>
      <c r="M36" s="92" t="s">
        <v>284</v>
      </c>
      <c r="N36" s="89"/>
      <c r="O36" s="89">
        <v>2</v>
      </c>
      <c r="P36" s="89">
        <v>3</v>
      </c>
      <c r="Q36" s="94">
        <f t="shared" si="0"/>
        <v>6</v>
      </c>
      <c r="R36" s="98" t="s">
        <v>224</v>
      </c>
      <c r="S36" s="91" t="s">
        <v>147</v>
      </c>
      <c r="T36" s="90">
        <v>45565</v>
      </c>
      <c r="U36" s="98" t="s">
        <v>201</v>
      </c>
      <c r="V36" s="101"/>
      <c r="W36" s="89">
        <v>1</v>
      </c>
      <c r="X36" s="89">
        <v>3</v>
      </c>
      <c r="Y36" s="89">
        <f t="shared" si="2"/>
        <v>3</v>
      </c>
      <c r="Z36" s="89"/>
      <c r="AA36" s="89"/>
      <c r="AB36" s="96">
        <v>45769</v>
      </c>
      <c r="AC36" s="89"/>
      <c r="AD36" s="89" t="s">
        <v>112</v>
      </c>
      <c r="AE36" s="91" t="s">
        <v>269</v>
      </c>
    </row>
    <row r="37" spans="1:35" s="146" customFormat="1" ht="299" hidden="1" x14ac:dyDescent="0.35">
      <c r="A37" s="85"/>
      <c r="B37" s="112" t="s">
        <v>113</v>
      </c>
      <c r="C37" s="85"/>
      <c r="D37" s="85"/>
      <c r="E37" s="125">
        <v>44839</v>
      </c>
      <c r="F37" s="112" t="s">
        <v>125</v>
      </c>
      <c r="G37" s="98" t="s">
        <v>183</v>
      </c>
      <c r="H37" s="89">
        <v>5</v>
      </c>
      <c r="I37" s="89">
        <v>4</v>
      </c>
      <c r="J37" s="89">
        <v>20</v>
      </c>
      <c r="K37" s="100" t="s">
        <v>49</v>
      </c>
      <c r="L37" s="91" t="s">
        <v>141</v>
      </c>
      <c r="M37" s="200" t="s">
        <v>285</v>
      </c>
      <c r="N37" s="89"/>
      <c r="O37" s="94">
        <v>2</v>
      </c>
      <c r="P37" s="94">
        <v>3</v>
      </c>
      <c r="Q37" s="94">
        <f t="shared" si="0"/>
        <v>6</v>
      </c>
      <c r="R37" s="206" t="s">
        <v>286</v>
      </c>
      <c r="S37" s="112" t="s">
        <v>125</v>
      </c>
      <c r="T37" s="96">
        <v>45747</v>
      </c>
      <c r="U37" s="98" t="s">
        <v>214</v>
      </c>
      <c r="V37" s="93" t="s">
        <v>209</v>
      </c>
      <c r="W37" s="89">
        <v>2</v>
      </c>
      <c r="X37" s="89">
        <v>3</v>
      </c>
      <c r="Y37" s="113">
        <f t="shared" si="2"/>
        <v>6</v>
      </c>
      <c r="Z37" s="89"/>
      <c r="AA37" s="89"/>
      <c r="AB37" s="96">
        <v>45693</v>
      </c>
      <c r="AC37" s="90">
        <v>45747</v>
      </c>
      <c r="AD37" s="89" t="s">
        <v>112</v>
      </c>
      <c r="AE37" s="91" t="s">
        <v>221</v>
      </c>
      <c r="AF37" s="81"/>
    </row>
    <row r="38" spans="1:35" ht="65" hidden="1" x14ac:dyDescent="0.3">
      <c r="A38" s="123"/>
      <c r="B38" s="126" t="s">
        <v>114</v>
      </c>
      <c r="C38" s="123"/>
      <c r="D38" s="123"/>
      <c r="E38" s="125">
        <v>44886</v>
      </c>
      <c r="F38" s="126" t="s">
        <v>120</v>
      </c>
      <c r="G38" s="127" t="s">
        <v>184</v>
      </c>
      <c r="H38" s="124">
        <v>3</v>
      </c>
      <c r="I38" s="124">
        <v>5</v>
      </c>
      <c r="J38" s="124">
        <v>15</v>
      </c>
      <c r="K38" s="128" t="s">
        <v>51</v>
      </c>
      <c r="L38" s="126" t="s">
        <v>141</v>
      </c>
      <c r="M38" s="106" t="s">
        <v>189</v>
      </c>
      <c r="N38" s="124"/>
      <c r="O38" s="124">
        <v>2</v>
      </c>
      <c r="P38" s="124">
        <v>3</v>
      </c>
      <c r="Q38" s="94">
        <f t="shared" si="0"/>
        <v>6</v>
      </c>
      <c r="R38" s="127" t="s">
        <v>194</v>
      </c>
      <c r="S38" s="126" t="s">
        <v>120</v>
      </c>
      <c r="T38" s="131">
        <v>45747</v>
      </c>
      <c r="U38" s="207"/>
      <c r="V38" s="129"/>
      <c r="W38" s="124">
        <v>1</v>
      </c>
      <c r="X38" s="124">
        <v>4</v>
      </c>
      <c r="Y38" s="124">
        <f t="shared" si="2"/>
        <v>4</v>
      </c>
      <c r="Z38" s="124"/>
      <c r="AA38" s="124"/>
      <c r="AB38" s="131">
        <v>45585</v>
      </c>
      <c r="AC38" s="124"/>
      <c r="AD38" s="124" t="s">
        <v>112</v>
      </c>
      <c r="AE38" s="126" t="s">
        <v>169</v>
      </c>
    </row>
    <row r="39" spans="1:35" s="114" customFormat="1" ht="52" hidden="1" x14ac:dyDescent="0.3">
      <c r="A39" s="192"/>
      <c r="B39" s="126" t="s">
        <v>113</v>
      </c>
      <c r="C39" s="192"/>
      <c r="D39" s="192"/>
      <c r="E39" s="125">
        <v>45495</v>
      </c>
      <c r="F39" s="126" t="s">
        <v>121</v>
      </c>
      <c r="G39" s="127" t="s">
        <v>186</v>
      </c>
      <c r="H39" s="124">
        <v>2</v>
      </c>
      <c r="I39" s="124">
        <v>3</v>
      </c>
      <c r="J39" s="89">
        <v>6</v>
      </c>
      <c r="K39" s="199" t="s">
        <v>49</v>
      </c>
      <c r="L39" s="124" t="s">
        <v>137</v>
      </c>
      <c r="M39" s="106" t="s">
        <v>164</v>
      </c>
      <c r="N39" s="124"/>
      <c r="O39" s="124">
        <v>2</v>
      </c>
      <c r="P39" s="124">
        <v>3</v>
      </c>
      <c r="Q39" s="94">
        <f t="shared" si="0"/>
        <v>6</v>
      </c>
      <c r="R39" s="127" t="s">
        <v>257</v>
      </c>
      <c r="S39" s="126" t="s">
        <v>121</v>
      </c>
      <c r="T39" s="158">
        <v>45536</v>
      </c>
      <c r="U39" s="106" t="s">
        <v>156</v>
      </c>
      <c r="V39" s="129"/>
      <c r="W39" s="124">
        <v>1</v>
      </c>
      <c r="X39" s="124">
        <v>1</v>
      </c>
      <c r="Y39" s="124">
        <f t="shared" si="2"/>
        <v>1</v>
      </c>
      <c r="Z39" s="124"/>
      <c r="AA39" s="124"/>
      <c r="AB39" s="131">
        <v>45769</v>
      </c>
      <c r="AC39" s="124"/>
      <c r="AD39" s="124" t="s">
        <v>112</v>
      </c>
      <c r="AE39" s="126" t="s">
        <v>288</v>
      </c>
      <c r="AF39" s="81"/>
    </row>
    <row r="40" spans="1:35" ht="260" hidden="1" x14ac:dyDescent="0.3">
      <c r="A40" s="194"/>
      <c r="B40" s="135" t="s">
        <v>118</v>
      </c>
      <c r="C40" s="194"/>
      <c r="D40" s="194"/>
      <c r="E40" s="159">
        <v>45035</v>
      </c>
      <c r="F40" s="135" t="s">
        <v>126</v>
      </c>
      <c r="G40" s="160" t="s">
        <v>133</v>
      </c>
      <c r="H40" s="120">
        <v>2</v>
      </c>
      <c r="I40" s="120">
        <v>3</v>
      </c>
      <c r="J40" s="120">
        <v>6</v>
      </c>
      <c r="K40" s="135" t="s">
        <v>49</v>
      </c>
      <c r="L40" s="135" t="s">
        <v>139</v>
      </c>
      <c r="M40" s="137" t="s">
        <v>203</v>
      </c>
      <c r="N40" s="120" t="s">
        <v>204</v>
      </c>
      <c r="O40" s="120">
        <v>2</v>
      </c>
      <c r="P40" s="120">
        <v>3</v>
      </c>
      <c r="Q40" s="191">
        <f t="shared" si="0"/>
        <v>6</v>
      </c>
      <c r="R40" s="160" t="s">
        <v>205</v>
      </c>
      <c r="S40" s="135" t="s">
        <v>126</v>
      </c>
      <c r="T40" s="132">
        <v>45432</v>
      </c>
      <c r="U40" s="160" t="s">
        <v>199</v>
      </c>
      <c r="V40" s="121" t="s">
        <v>204</v>
      </c>
      <c r="W40" s="120">
        <v>2</v>
      </c>
      <c r="X40" s="120">
        <v>2</v>
      </c>
      <c r="Y40" s="120">
        <f t="shared" si="2"/>
        <v>4</v>
      </c>
      <c r="Z40" s="120" t="s">
        <v>204</v>
      </c>
      <c r="AA40" s="120" t="s">
        <v>204</v>
      </c>
      <c r="AB40" s="119">
        <v>45811</v>
      </c>
      <c r="AC40" s="120"/>
      <c r="AD40" s="120" t="s">
        <v>112</v>
      </c>
      <c r="AE40" s="135" t="s">
        <v>299</v>
      </c>
      <c r="AF40" s="114"/>
    </row>
    <row r="41" spans="1:35" ht="169" x14ac:dyDescent="0.3">
      <c r="A41" s="156"/>
      <c r="B41" s="91" t="s">
        <v>118</v>
      </c>
      <c r="C41" s="156"/>
      <c r="D41" s="156"/>
      <c r="E41" s="99">
        <v>45677</v>
      </c>
      <c r="F41" s="91" t="s">
        <v>126</v>
      </c>
      <c r="G41" s="98" t="s">
        <v>215</v>
      </c>
      <c r="H41" s="89">
        <v>2</v>
      </c>
      <c r="I41" s="89">
        <v>3</v>
      </c>
      <c r="J41" s="89">
        <v>6</v>
      </c>
      <c r="K41" s="100" t="s">
        <v>49</v>
      </c>
      <c r="L41" s="91" t="s">
        <v>139</v>
      </c>
      <c r="M41" s="92" t="s">
        <v>217</v>
      </c>
      <c r="N41" s="89" t="s">
        <v>204</v>
      </c>
      <c r="O41" s="89">
        <v>2</v>
      </c>
      <c r="P41" s="89">
        <v>3</v>
      </c>
      <c r="Q41" s="218">
        <f t="shared" si="0"/>
        <v>6</v>
      </c>
      <c r="R41" s="98" t="s">
        <v>216</v>
      </c>
      <c r="S41" s="91" t="s">
        <v>126</v>
      </c>
      <c r="T41" s="96">
        <v>46022</v>
      </c>
      <c r="U41" s="98" t="s">
        <v>298</v>
      </c>
      <c r="V41" s="98" t="s">
        <v>204</v>
      </c>
      <c r="W41" s="89">
        <v>1</v>
      </c>
      <c r="X41" s="89">
        <v>1</v>
      </c>
      <c r="Y41" s="89">
        <v>1</v>
      </c>
      <c r="Z41" s="89"/>
      <c r="AA41" s="89"/>
      <c r="AB41" s="96">
        <v>45811</v>
      </c>
      <c r="AC41" s="89" t="s">
        <v>206</v>
      </c>
      <c r="AD41" s="89" t="s">
        <v>111</v>
      </c>
      <c r="AE41" s="90"/>
    </row>
    <row r="42" spans="1:35" ht="170" hidden="1" customHeight="1" x14ac:dyDescent="0.35">
      <c r="A42" s="144"/>
      <c r="B42" s="91" t="s">
        <v>115</v>
      </c>
      <c r="C42" s="144"/>
      <c r="D42" s="144"/>
      <c r="E42" s="99">
        <v>45257</v>
      </c>
      <c r="F42" s="91" t="s">
        <v>123</v>
      </c>
      <c r="G42" s="98" t="s">
        <v>287</v>
      </c>
      <c r="H42" s="89"/>
      <c r="I42" s="89"/>
      <c r="J42" s="89"/>
      <c r="K42" s="199" t="s">
        <v>51</v>
      </c>
      <c r="L42" s="91" t="s">
        <v>137</v>
      </c>
      <c r="M42" s="95" t="s">
        <v>162</v>
      </c>
      <c r="N42" s="8"/>
      <c r="O42" s="120">
        <v>1</v>
      </c>
      <c r="P42" s="89">
        <v>4</v>
      </c>
      <c r="Q42" s="94">
        <f t="shared" si="0"/>
        <v>4</v>
      </c>
      <c r="R42" s="98" t="s">
        <v>261</v>
      </c>
      <c r="S42" s="91" t="s">
        <v>123</v>
      </c>
      <c r="T42" s="90">
        <v>45383</v>
      </c>
      <c r="U42" s="111" t="s">
        <v>154</v>
      </c>
      <c r="V42" s="101"/>
      <c r="W42" s="89">
        <v>1</v>
      </c>
      <c r="X42" s="89">
        <v>4</v>
      </c>
      <c r="Y42" s="113">
        <f>W42*X42</f>
        <v>4</v>
      </c>
      <c r="Z42" s="89"/>
      <c r="AA42" s="89"/>
      <c r="AB42" s="96">
        <v>45404</v>
      </c>
      <c r="AC42" s="89"/>
      <c r="AD42" s="89" t="s">
        <v>112</v>
      </c>
      <c r="AE42" s="91" t="s">
        <v>170</v>
      </c>
      <c r="AF42" s="193"/>
      <c r="AG42" s="193"/>
      <c r="AH42" s="193"/>
      <c r="AI42" s="193"/>
    </row>
    <row r="43" spans="1:35" ht="195" hidden="1" x14ac:dyDescent="0.35">
      <c r="A43" s="196"/>
      <c r="B43" s="103" t="s">
        <v>117</v>
      </c>
      <c r="C43" s="196"/>
      <c r="D43" s="196"/>
      <c r="E43" s="198">
        <v>45100</v>
      </c>
      <c r="F43" s="103" t="s">
        <v>124</v>
      </c>
      <c r="G43" s="118" t="s">
        <v>134</v>
      </c>
      <c r="H43" s="102"/>
      <c r="I43" s="102"/>
      <c r="J43" s="102"/>
      <c r="K43" s="199" t="s">
        <v>51</v>
      </c>
      <c r="L43" s="213" t="s">
        <v>141</v>
      </c>
      <c r="M43" s="214" t="s">
        <v>163</v>
      </c>
      <c r="N43" s="204"/>
      <c r="O43" s="102">
        <v>3</v>
      </c>
      <c r="P43" s="205">
        <v>1</v>
      </c>
      <c r="Q43" s="151">
        <f t="shared" si="0"/>
        <v>3</v>
      </c>
      <c r="R43" s="216" t="s">
        <v>259</v>
      </c>
      <c r="S43" s="103" t="s">
        <v>124</v>
      </c>
      <c r="T43" s="102"/>
      <c r="U43" s="208" t="s">
        <v>155</v>
      </c>
      <c r="V43" s="185"/>
      <c r="W43" s="102">
        <v>3</v>
      </c>
      <c r="X43" s="102">
        <v>1</v>
      </c>
      <c r="Y43" s="102">
        <f>W43*X43</f>
        <v>3</v>
      </c>
      <c r="Z43" s="102"/>
      <c r="AA43" s="102"/>
      <c r="AB43" s="210">
        <v>45400</v>
      </c>
      <c r="AC43" s="102"/>
      <c r="AD43" s="102" t="s">
        <v>112</v>
      </c>
      <c r="AE43" s="102"/>
      <c r="AF43" s="146"/>
    </row>
    <row r="44" spans="1:35" s="114" customFormat="1" ht="52" hidden="1" x14ac:dyDescent="0.35">
      <c r="A44" s="195"/>
      <c r="B44" s="126" t="s">
        <v>113</v>
      </c>
      <c r="C44" s="195"/>
      <c r="D44" s="195"/>
      <c r="E44" s="125">
        <v>44991</v>
      </c>
      <c r="F44" s="126" t="s">
        <v>119</v>
      </c>
      <c r="G44" s="127" t="s">
        <v>135</v>
      </c>
      <c r="H44" s="124"/>
      <c r="I44" s="124"/>
      <c r="J44" s="124"/>
      <c r="K44" s="199" t="s">
        <v>49</v>
      </c>
      <c r="L44" s="124" t="s">
        <v>141</v>
      </c>
      <c r="M44" s="129"/>
      <c r="N44" s="203"/>
      <c r="O44" s="124">
        <v>1</v>
      </c>
      <c r="P44" s="124">
        <v>3</v>
      </c>
      <c r="Q44" s="130">
        <f t="shared" si="0"/>
        <v>3</v>
      </c>
      <c r="R44" s="127" t="s">
        <v>146</v>
      </c>
      <c r="S44" s="126" t="s">
        <v>119</v>
      </c>
      <c r="T44" s="124"/>
      <c r="U44" s="127" t="s">
        <v>152</v>
      </c>
      <c r="V44" s="129"/>
      <c r="W44" s="124">
        <v>1</v>
      </c>
      <c r="X44" s="124">
        <v>3</v>
      </c>
      <c r="Y44" s="124">
        <f>W44*X44</f>
        <v>3</v>
      </c>
      <c r="Z44" s="124"/>
      <c r="AA44" s="124"/>
      <c r="AB44" s="131">
        <v>45257</v>
      </c>
      <c r="AC44" s="124"/>
      <c r="AD44" s="124" t="s">
        <v>112</v>
      </c>
      <c r="AE44" s="126" t="s">
        <v>171</v>
      </c>
      <c r="AF44" s="146"/>
    </row>
    <row r="45" spans="1:35" ht="51" hidden="1" customHeight="1" x14ac:dyDescent="0.35">
      <c r="A45" s="144"/>
      <c r="B45" s="91" t="s">
        <v>117</v>
      </c>
      <c r="C45" s="144"/>
      <c r="D45" s="144"/>
      <c r="E45" s="99">
        <v>45163</v>
      </c>
      <c r="F45" s="91" t="s">
        <v>124</v>
      </c>
      <c r="G45" s="98" t="s">
        <v>136</v>
      </c>
      <c r="H45" s="89"/>
      <c r="I45" s="89"/>
      <c r="J45" s="89"/>
      <c r="K45" s="128" t="s">
        <v>51</v>
      </c>
      <c r="L45" s="89" t="s">
        <v>137</v>
      </c>
      <c r="M45" s="92" t="s">
        <v>165</v>
      </c>
      <c r="N45" s="203"/>
      <c r="O45" s="173">
        <v>1</v>
      </c>
      <c r="P45" s="102">
        <v>1</v>
      </c>
      <c r="Q45" s="130">
        <f t="shared" si="0"/>
        <v>1</v>
      </c>
      <c r="R45" s="178" t="s">
        <v>289</v>
      </c>
      <c r="S45" s="91" t="s">
        <v>124</v>
      </c>
      <c r="T45" s="131">
        <v>45264</v>
      </c>
      <c r="U45" s="187" t="s">
        <v>157</v>
      </c>
      <c r="V45" s="175"/>
      <c r="W45" s="171">
        <v>2</v>
      </c>
      <c r="X45" s="89">
        <v>3</v>
      </c>
      <c r="Y45" s="172">
        <f>W45*X45</f>
        <v>6</v>
      </c>
      <c r="Z45" s="89"/>
      <c r="AA45" s="171"/>
      <c r="AB45" s="96">
        <v>45314</v>
      </c>
      <c r="AC45" s="89"/>
      <c r="AD45" s="211" t="s">
        <v>112</v>
      </c>
      <c r="AE45" s="212" t="s">
        <v>174</v>
      </c>
      <c r="AF45" s="146"/>
    </row>
    <row r="46" spans="1:35" ht="89" hidden="1" customHeight="1" x14ac:dyDescent="0.3">
      <c r="A46" s="85"/>
      <c r="B46" s="91" t="s">
        <v>117</v>
      </c>
      <c r="C46" s="85"/>
      <c r="D46" s="85" t="s">
        <v>208</v>
      </c>
      <c r="E46" s="99">
        <v>45489</v>
      </c>
      <c r="F46" s="91" t="s">
        <v>124</v>
      </c>
      <c r="G46" s="98" t="s">
        <v>190</v>
      </c>
      <c r="H46" s="89">
        <v>2</v>
      </c>
      <c r="I46" s="89">
        <v>2</v>
      </c>
      <c r="J46" s="89">
        <v>4</v>
      </c>
      <c r="K46" s="100" t="s">
        <v>51</v>
      </c>
      <c r="L46" s="91" t="s">
        <v>140</v>
      </c>
      <c r="M46" s="92" t="s">
        <v>191</v>
      </c>
      <c r="N46" s="175" t="s">
        <v>173</v>
      </c>
      <c r="O46" s="89">
        <v>1</v>
      </c>
      <c r="P46" s="89">
        <v>1</v>
      </c>
      <c r="Q46" s="130">
        <f t="shared" si="0"/>
        <v>1</v>
      </c>
      <c r="R46" s="178" t="s">
        <v>290</v>
      </c>
      <c r="S46" s="91" t="s">
        <v>124</v>
      </c>
      <c r="T46" s="131">
        <v>45566</v>
      </c>
      <c r="U46" s="187" t="s">
        <v>197</v>
      </c>
      <c r="V46" s="187" t="s">
        <v>204</v>
      </c>
      <c r="W46" s="188">
        <v>1</v>
      </c>
      <c r="X46" s="89">
        <v>1</v>
      </c>
      <c r="Y46" s="172">
        <f>W46*X46</f>
        <v>1</v>
      </c>
      <c r="Z46" s="89"/>
      <c r="AA46" s="171"/>
      <c r="AB46" s="189">
        <v>45712</v>
      </c>
      <c r="AC46" s="89"/>
      <c r="AD46" s="171" t="s">
        <v>112</v>
      </c>
      <c r="AE46" s="190">
        <v>45712</v>
      </c>
    </row>
    <row r="47" spans="1:35" x14ac:dyDescent="0.3">
      <c r="N47" s="89"/>
      <c r="O47" s="172"/>
      <c r="P47" s="172"/>
      <c r="Q47" s="172"/>
      <c r="R47" s="174"/>
      <c r="V47" s="176"/>
      <c r="Z47" s="176"/>
    </row>
    <row r="49" spans="2:29" x14ac:dyDescent="0.3">
      <c r="B49" s="152"/>
      <c r="C49" s="153"/>
      <c r="AC49" s="139"/>
    </row>
    <row r="50" spans="2:29" x14ac:dyDescent="0.3">
      <c r="AC50" s="139"/>
    </row>
  </sheetData>
  <autoFilter ref="A6:AY46" xr:uid="{FE53C95F-9678-4727-8601-D91EE055C7DE}">
    <filterColumn colId="7" showButton="0"/>
    <filterColumn colId="8" showButton="0"/>
    <filterColumn colId="14" showButton="0"/>
    <filterColumn colId="15" showButton="0"/>
    <filterColumn colId="22" showButton="0"/>
    <filterColumn colId="23" showButton="0"/>
    <filterColumn colId="29">
      <filters>
        <filter val="Open"/>
      </filters>
    </filterColumn>
  </autoFilter>
  <mergeCells count="3">
    <mergeCell ref="O6:Q6"/>
    <mergeCell ref="W6:Y6"/>
    <mergeCell ref="H6:J6"/>
  </mergeCells>
  <conditionalFormatting sqref="F12:F16">
    <cfRule type="cellIs" dxfId="62" priority="67" stopIfTrue="1" operator="between">
      <formula>8</formula>
      <formula>15</formula>
    </cfRule>
    <cfRule type="cellIs" dxfId="61" priority="66" stopIfTrue="1" operator="between">
      <formula>16</formula>
      <formula>25</formula>
    </cfRule>
    <cfRule type="cellIs" dxfId="60" priority="68" stopIfTrue="1" operator="between">
      <formula>1</formula>
      <formula>7</formula>
    </cfRule>
  </conditionalFormatting>
  <conditionalFormatting sqref="F20:F21">
    <cfRule type="cellIs" dxfId="59" priority="65" stopIfTrue="1" operator="between">
      <formula>1</formula>
      <formula>7</formula>
    </cfRule>
    <cfRule type="cellIs" dxfId="58" priority="64" stopIfTrue="1" operator="between">
      <formula>8</formula>
      <formula>15</formula>
    </cfRule>
    <cfRule type="cellIs" dxfId="57" priority="63" stopIfTrue="1" operator="between">
      <formula>16</formula>
      <formula>25</formula>
    </cfRule>
  </conditionalFormatting>
  <conditionalFormatting sqref="F23:F24">
    <cfRule type="cellIs" dxfId="56" priority="74" stopIfTrue="1" operator="between">
      <formula>1</formula>
      <formula>7</formula>
    </cfRule>
    <cfRule type="cellIs" dxfId="55" priority="73" stopIfTrue="1" operator="between">
      <formula>8</formula>
      <formula>15</formula>
    </cfRule>
    <cfRule type="cellIs" dxfId="54" priority="72" stopIfTrue="1" operator="between">
      <formula>16</formula>
      <formula>25</formula>
    </cfRule>
  </conditionalFormatting>
  <conditionalFormatting sqref="K8:K12">
    <cfRule type="iconSet" priority="50">
      <iconSet iconSet="3ArrowsGray">
        <cfvo type="percent" val="0"/>
        <cfvo type="percent" val="33"/>
        <cfvo type="percent" val="67"/>
      </iconSet>
    </cfRule>
  </conditionalFormatting>
  <conditionalFormatting sqref="K18">
    <cfRule type="iconSet" priority="53">
      <iconSet iconSet="3ArrowsGray">
        <cfvo type="percent" val="0"/>
        <cfvo type="percent" val="33"/>
        <cfvo type="percent" val="67"/>
      </iconSet>
    </cfRule>
  </conditionalFormatting>
  <conditionalFormatting sqref="K20 K13">
    <cfRule type="iconSet" priority="49">
      <iconSet iconSet="3ArrowsGray">
        <cfvo type="percent" val="0"/>
        <cfvo type="percent" val="33"/>
        <cfvo type="percent" val="67"/>
      </iconSet>
    </cfRule>
  </conditionalFormatting>
  <conditionalFormatting sqref="K21">
    <cfRule type="iconSet" priority="46">
      <iconSet iconSet="3ArrowsGray">
        <cfvo type="percent" val="0"/>
        <cfvo type="percent" val="33"/>
        <cfvo type="percent" val="67"/>
      </iconSet>
    </cfRule>
  </conditionalFormatting>
  <conditionalFormatting sqref="K22">
    <cfRule type="iconSet" priority="45">
      <iconSet iconSet="3ArrowsGray">
        <cfvo type="percent" val="0"/>
        <cfvo type="percent" val="33"/>
        <cfvo type="percent" val="67"/>
      </iconSet>
    </cfRule>
  </conditionalFormatting>
  <conditionalFormatting sqref="K23">
    <cfRule type="iconSet" priority="52">
      <iconSet iconSet="3ArrowsGray">
        <cfvo type="percent" val="0"/>
        <cfvo type="percent" val="33"/>
        <cfvo type="percent" val="67"/>
      </iconSet>
    </cfRule>
  </conditionalFormatting>
  <conditionalFormatting sqref="K24">
    <cfRule type="iconSet" priority="48">
      <iconSet iconSet="3ArrowsGray">
        <cfvo type="percent" val="0"/>
        <cfvo type="percent" val="33"/>
        <cfvo type="percent" val="67"/>
      </iconSet>
    </cfRule>
  </conditionalFormatting>
  <conditionalFormatting sqref="K25">
    <cfRule type="iconSet" priority="43">
      <iconSet iconSet="3ArrowsGray">
        <cfvo type="percent" val="0"/>
        <cfvo type="percent" val="33"/>
        <cfvo type="percent" val="67"/>
      </iconSet>
    </cfRule>
  </conditionalFormatting>
  <conditionalFormatting sqref="K27 K17">
    <cfRule type="iconSet" priority="56">
      <iconSet iconSet="3ArrowsGray">
        <cfvo type="percent" val="0"/>
        <cfvo type="percent" val="33"/>
        <cfvo type="percent" val="67"/>
      </iconSet>
    </cfRule>
  </conditionalFormatting>
  <conditionalFormatting sqref="K29">
    <cfRule type="iconSet" priority="44">
      <iconSet iconSet="3ArrowsGray">
        <cfvo type="percent" val="0"/>
        <cfvo type="percent" val="33"/>
        <cfvo type="percent" val="67"/>
      </iconSet>
    </cfRule>
  </conditionalFormatting>
  <conditionalFormatting sqref="K31">
    <cfRule type="iconSet" priority="47">
      <iconSet iconSet="3ArrowsGray">
        <cfvo type="percent" val="0"/>
        <cfvo type="percent" val="33"/>
        <cfvo type="percent" val="67"/>
      </iconSet>
    </cfRule>
  </conditionalFormatting>
  <conditionalFormatting sqref="K33:K36">
    <cfRule type="iconSet" priority="42">
      <iconSet iconSet="3ArrowsGray">
        <cfvo type="percent" val="0"/>
        <cfvo type="percent" val="33"/>
        <cfvo type="percent" val="67"/>
      </iconSet>
    </cfRule>
  </conditionalFormatting>
  <conditionalFormatting sqref="K37:K39 K19 K41:K43">
    <cfRule type="iconSet" priority="41">
      <iconSet iconSet="3ArrowsGray">
        <cfvo type="percent" val="0"/>
        <cfvo type="percent" val="33"/>
        <cfvo type="percent" val="67"/>
      </iconSet>
    </cfRule>
  </conditionalFormatting>
  <conditionalFormatting sqref="Q8 Q10:Q46 F11 F17 F27">
    <cfRule type="cellIs" dxfId="53" priority="75" stopIfTrue="1" operator="between">
      <formula>15</formula>
      <formula>25</formula>
    </cfRule>
    <cfRule type="cellIs" dxfId="52" priority="76" stopIfTrue="1" operator="between">
      <formula>8</formula>
      <formula>14.9</formula>
    </cfRule>
    <cfRule type="cellIs" dxfId="51" priority="77" stopIfTrue="1" operator="between">
      <formula>1</formula>
      <formula>7.9</formula>
    </cfRule>
  </conditionalFormatting>
  <conditionalFormatting sqref="S11">
    <cfRule type="cellIs" dxfId="50" priority="37" stopIfTrue="1" operator="between">
      <formula>1</formula>
      <formula>7.9</formula>
    </cfRule>
    <cfRule type="cellIs" dxfId="49" priority="36" stopIfTrue="1" operator="between">
      <formula>8</formula>
      <formula>14.9</formula>
    </cfRule>
    <cfRule type="cellIs" dxfId="48" priority="35" stopIfTrue="1" operator="between">
      <formula>15</formula>
      <formula>25</formula>
    </cfRule>
  </conditionalFormatting>
  <conditionalFormatting sqref="S12:S16">
    <cfRule type="cellIs" dxfId="47" priority="28" stopIfTrue="1" operator="between">
      <formula>1</formula>
      <formula>7</formula>
    </cfRule>
    <cfRule type="cellIs" dxfId="46" priority="27" stopIfTrue="1" operator="between">
      <formula>8</formula>
      <formula>15</formula>
    </cfRule>
    <cfRule type="cellIs" dxfId="45" priority="26" stopIfTrue="1" operator="between">
      <formula>16</formula>
      <formula>25</formula>
    </cfRule>
  </conditionalFormatting>
  <conditionalFormatting sqref="S17 S27">
    <cfRule type="cellIs" dxfId="44" priority="40" stopIfTrue="1" operator="between">
      <formula>1</formula>
      <formula>7.9</formula>
    </cfRule>
    <cfRule type="cellIs" dxfId="43" priority="39" stopIfTrue="1" operator="between">
      <formula>8</formula>
      <formula>14.9</formula>
    </cfRule>
    <cfRule type="cellIs" dxfId="42" priority="38" stopIfTrue="1" operator="between">
      <formula>15</formula>
      <formula>25</formula>
    </cfRule>
  </conditionalFormatting>
  <conditionalFormatting sqref="S20:S21">
    <cfRule type="cellIs" dxfId="41" priority="25" stopIfTrue="1" operator="between">
      <formula>1</formula>
      <formula>7</formula>
    </cfRule>
    <cfRule type="cellIs" dxfId="40" priority="24" stopIfTrue="1" operator="between">
      <formula>8</formula>
      <formula>15</formula>
    </cfRule>
    <cfRule type="cellIs" dxfId="39" priority="23" stopIfTrue="1" operator="between">
      <formula>16</formula>
      <formula>25</formula>
    </cfRule>
  </conditionalFormatting>
  <conditionalFormatting sqref="S23:S24">
    <cfRule type="cellIs" dxfId="38" priority="34" stopIfTrue="1" operator="between">
      <formula>1</formula>
      <formula>7</formula>
    </cfRule>
    <cfRule type="cellIs" dxfId="37" priority="33" stopIfTrue="1" operator="between">
      <formula>8</formula>
      <formula>15</formula>
    </cfRule>
    <cfRule type="cellIs" dxfId="36" priority="32" stopIfTrue="1" operator="between">
      <formula>16</formula>
      <formula>25</formula>
    </cfRule>
  </conditionalFormatting>
  <conditionalFormatting sqref="U44">
    <cfRule type="cellIs" dxfId="35" priority="6" stopIfTrue="1" operator="equal">
      <formula>"AR"</formula>
    </cfRule>
    <cfRule type="cellIs" dxfId="34" priority="7" stopIfTrue="1" operator="equal">
      <formula>"AG"</formula>
    </cfRule>
    <cfRule type="cellIs" dxfId="33" priority="8" stopIfTrue="1" operator="equal">
      <formula>"R"</formula>
    </cfRule>
    <cfRule type="cellIs" dxfId="32" priority="5" stopIfTrue="1" operator="equal">
      <formula>"B"</formula>
    </cfRule>
    <cfRule type="cellIs" dxfId="31" priority="10" stopIfTrue="1" operator="equal">
      <formula>"G"</formula>
    </cfRule>
    <cfRule type="cellIs" dxfId="30" priority="9" stopIfTrue="1" operator="equal">
      <formula>"A"</formula>
    </cfRule>
  </conditionalFormatting>
  <conditionalFormatting sqref="Y8:Y42 Y44">
    <cfRule type="cellIs" dxfId="29" priority="19" operator="between">
      <formula>7</formula>
      <formula>12</formula>
    </cfRule>
    <cfRule type="cellIs" dxfId="28" priority="22" operator="between">
      <formula>1</formula>
      <formula>3</formula>
    </cfRule>
    <cfRule type="cellIs" dxfId="27" priority="21" operator="greaterThan">
      <formula>13</formula>
    </cfRule>
    <cfRule type="cellIs" dxfId="26" priority="20" operator="between">
      <formula>4</formula>
      <formula>6</formula>
    </cfRule>
  </conditionalFormatting>
  <dataValidations count="2">
    <dataValidation allowBlank="1" showInputMessage="1" sqref="F27 S27 S20:S24 S11:S17 F20:F24 F11:F17" xr:uid="{B2F9FB0E-38A1-428B-819B-4FEFABD9F452}"/>
    <dataValidation type="list" allowBlank="1" showInputMessage="1" showErrorMessage="1" sqref="K8:K43" xr:uid="{C8A98971-C21F-43A4-A007-7448F7E81AEF}">
      <formula1>"↑,↓,↔, New"</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A57E189-E449-4191-8E85-05AD0E1226F0}">
          <x14:formula1>
            <xm:f>Lists!$B$3:$B$5</xm:f>
          </x14:formula1>
          <xm:sqref>D8:D21</xm:sqref>
        </x14:dataValidation>
        <x14:dataValidation type="list" allowBlank="1" showInputMessage="1" showErrorMessage="1" xr:uid="{44E2AC53-EC07-4F37-ABEF-1B37E6099EC3}">
          <x14:formula1>
            <xm:f>Lists!$B$8:$B$20</xm:f>
          </x14:formula1>
          <xm:sqref>C8:C21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A7246-A549-4023-81C6-36B72C6C5029}">
  <dimension ref="B2:B15"/>
  <sheetViews>
    <sheetView zoomScale="70" workbookViewId="0">
      <selection activeCell="O114" sqref="O114"/>
    </sheetView>
  </sheetViews>
  <sheetFormatPr defaultRowHeight="14.5" x14ac:dyDescent="0.35"/>
  <sheetData>
    <row r="2" spans="2:2" x14ac:dyDescent="0.35">
      <c r="B2" s="10"/>
    </row>
    <row r="15" spans="2:2" x14ac:dyDescent="0.35">
      <c r="B15" s="10"/>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2A33-E5A7-4435-A67F-C797500E34DA}">
  <sheetPr>
    <pageSetUpPr fitToPage="1"/>
  </sheetPr>
  <dimension ref="A1:R30"/>
  <sheetViews>
    <sheetView topLeftCell="B2" zoomScale="70" zoomScaleNormal="70" workbookViewId="0">
      <pane ySplit="2" topLeftCell="A4" activePane="bottomLeft" state="frozen"/>
      <selection activeCell="A2" sqref="A2"/>
      <selection pane="bottomLeft" activeCell="H7" sqref="H7"/>
    </sheetView>
  </sheetViews>
  <sheetFormatPr defaultColWidth="9.453125" defaultRowHeight="18.5" x14ac:dyDescent="0.45"/>
  <cols>
    <col min="1" max="2" width="16" style="17" customWidth="1"/>
    <col min="3" max="3" width="16.54296875" style="11" customWidth="1"/>
    <col min="4" max="4" width="22.54296875" style="18" customWidth="1"/>
    <col min="5" max="5" width="51.54296875" style="19" customWidth="1"/>
    <col min="6" max="6" width="10.453125" style="19" customWidth="1"/>
    <col min="7" max="7" width="56.81640625" style="19" customWidth="1"/>
    <col min="8" max="8" width="50.1796875" style="19" customWidth="1"/>
    <col min="9" max="9" width="26.54296875" style="19" customWidth="1"/>
    <col min="10" max="11" width="31.54296875" style="19" customWidth="1"/>
    <col min="12" max="12" width="55.1796875" style="11" customWidth="1"/>
    <col min="13" max="13" width="32.453125" style="11" customWidth="1"/>
    <col min="14" max="15" width="14.54296875" style="11" customWidth="1"/>
    <col min="16" max="16" width="13.453125" style="11" customWidth="1"/>
    <col min="17" max="17" width="14.54296875" style="11" customWidth="1"/>
    <col min="18" max="18" width="46.1796875" style="11" customWidth="1"/>
    <col min="19" max="16384" width="9.453125" style="11"/>
  </cols>
  <sheetData>
    <row r="1" spans="1:18" customFormat="1" ht="44.25" customHeight="1" x14ac:dyDescent="0.7">
      <c r="A1" s="224" t="s">
        <v>90</v>
      </c>
      <c r="B1" s="225"/>
      <c r="C1" s="225"/>
      <c r="D1" s="226"/>
      <c r="E1" s="23" t="s">
        <v>91</v>
      </c>
      <c r="F1" s="227"/>
      <c r="G1" s="228"/>
      <c r="H1" s="228"/>
      <c r="I1" s="228"/>
      <c r="J1" s="228"/>
      <c r="K1" s="228"/>
      <c r="L1" s="228"/>
      <c r="M1" s="228"/>
      <c r="N1" s="228"/>
      <c r="O1" s="228"/>
      <c r="P1" s="228"/>
      <c r="Q1" s="228"/>
      <c r="R1" s="228"/>
    </row>
    <row r="2" spans="1:18" customFormat="1" ht="99.65" customHeight="1" x14ac:dyDescent="0.35">
      <c r="A2" s="24"/>
      <c r="B2" s="25"/>
      <c r="C2" s="25"/>
      <c r="D2" s="26"/>
      <c r="E2" s="27" t="s">
        <v>92</v>
      </c>
      <c r="F2" s="229"/>
      <c r="G2" s="230"/>
      <c r="H2" s="230"/>
      <c r="I2" s="230"/>
      <c r="J2" s="230"/>
      <c r="K2" s="230"/>
      <c r="L2" s="22"/>
      <c r="M2" s="22"/>
      <c r="N2" s="22"/>
      <c r="O2" s="22"/>
      <c r="P2" s="22"/>
      <c r="Q2" s="22"/>
      <c r="R2" s="22"/>
    </row>
    <row r="3" spans="1:18" ht="92.25" customHeight="1" x14ac:dyDescent="0.45">
      <c r="A3" s="28" t="s">
        <v>66</v>
      </c>
      <c r="B3" s="28" t="s">
        <v>93</v>
      </c>
      <c r="C3" s="28" t="s">
        <v>71</v>
      </c>
      <c r="D3" s="28" t="s">
        <v>67</v>
      </c>
      <c r="E3" s="28" t="s">
        <v>68</v>
      </c>
      <c r="F3" s="29" t="s">
        <v>69</v>
      </c>
      <c r="G3" s="28" t="s">
        <v>23</v>
      </c>
      <c r="H3" s="28" t="s">
        <v>94</v>
      </c>
      <c r="I3" s="28" t="s">
        <v>70</v>
      </c>
      <c r="J3" s="28" t="s">
        <v>95</v>
      </c>
      <c r="K3" s="28" t="s">
        <v>96</v>
      </c>
      <c r="L3" s="28" t="s">
        <v>97</v>
      </c>
      <c r="M3" s="28" t="s">
        <v>98</v>
      </c>
      <c r="N3" s="28" t="s">
        <v>12</v>
      </c>
      <c r="O3" s="28" t="s">
        <v>99</v>
      </c>
      <c r="P3" s="28" t="s">
        <v>100</v>
      </c>
      <c r="Q3" s="30" t="s">
        <v>13</v>
      </c>
      <c r="R3" s="30" t="s">
        <v>14</v>
      </c>
    </row>
    <row r="4" spans="1:18" ht="101.5" x14ac:dyDescent="0.45">
      <c r="A4" s="31" t="s">
        <v>72</v>
      </c>
      <c r="B4" s="31" t="s">
        <v>101</v>
      </c>
      <c r="C4" s="31" t="s">
        <v>78</v>
      </c>
      <c r="D4" s="31" t="s">
        <v>73</v>
      </c>
      <c r="E4" s="31" t="s">
        <v>74</v>
      </c>
      <c r="F4" s="31" t="s">
        <v>75</v>
      </c>
      <c r="G4" s="31" t="s">
        <v>102</v>
      </c>
      <c r="H4" s="31" t="s">
        <v>76</v>
      </c>
      <c r="I4" s="31" t="s">
        <v>28</v>
      </c>
      <c r="J4" s="31" t="s">
        <v>31</v>
      </c>
      <c r="K4" s="31" t="s">
        <v>103</v>
      </c>
      <c r="L4" s="31" t="s">
        <v>77</v>
      </c>
      <c r="M4" s="31" t="s">
        <v>104</v>
      </c>
      <c r="N4" s="31" t="s">
        <v>79</v>
      </c>
      <c r="O4" s="31" t="s">
        <v>105</v>
      </c>
      <c r="P4" s="31" t="s">
        <v>80</v>
      </c>
      <c r="Q4" s="32" t="s">
        <v>106</v>
      </c>
      <c r="R4" s="32" t="s">
        <v>81</v>
      </c>
    </row>
    <row r="5" spans="1:18" s="12" customFormat="1" ht="92.5" customHeight="1" x14ac:dyDescent="0.35">
      <c r="A5" s="33"/>
      <c r="B5" s="33"/>
      <c r="C5" s="34"/>
      <c r="D5" s="35"/>
      <c r="E5" s="36"/>
      <c r="F5" s="35"/>
      <c r="G5" s="37"/>
      <c r="H5" s="37"/>
      <c r="I5" s="37"/>
      <c r="J5" s="38"/>
      <c r="K5" s="38"/>
      <c r="L5" s="39"/>
      <c r="M5" s="39"/>
      <c r="N5" s="34"/>
      <c r="O5" s="34"/>
      <c r="P5" s="35"/>
      <c r="Q5" s="34"/>
      <c r="R5" s="40"/>
    </row>
    <row r="6" spans="1:18" s="12" customFormat="1" ht="80.150000000000006" customHeight="1" x14ac:dyDescent="0.35">
      <c r="A6" s="41"/>
      <c r="B6" s="41"/>
      <c r="C6" s="42"/>
      <c r="D6" s="43"/>
      <c r="E6" s="44"/>
      <c r="F6" s="45"/>
      <c r="G6" s="44"/>
      <c r="H6" s="44"/>
      <c r="I6" s="44"/>
      <c r="J6" s="44"/>
      <c r="K6" s="44"/>
      <c r="L6" s="46"/>
      <c r="M6" s="46"/>
      <c r="N6" s="47"/>
      <c r="O6" s="47"/>
      <c r="P6" s="45"/>
      <c r="Q6" s="48"/>
      <c r="R6" s="49"/>
    </row>
    <row r="7" spans="1:18" s="12" customFormat="1" ht="88.5" customHeight="1" x14ac:dyDescent="0.35">
      <c r="A7" s="41"/>
      <c r="B7" s="41"/>
      <c r="C7" s="50"/>
      <c r="D7" s="43"/>
      <c r="E7" s="44"/>
      <c r="F7" s="45"/>
      <c r="G7" s="44"/>
      <c r="H7" s="44"/>
      <c r="I7" s="51"/>
      <c r="J7" s="51"/>
      <c r="K7" s="51"/>
      <c r="L7" s="46"/>
      <c r="M7" s="46"/>
      <c r="N7" s="47"/>
      <c r="O7" s="47"/>
      <c r="P7" s="45"/>
      <c r="Q7" s="48"/>
      <c r="R7" s="49"/>
    </row>
    <row r="8" spans="1:18" s="12" customFormat="1" ht="94" customHeight="1" x14ac:dyDescent="0.35">
      <c r="A8" s="41"/>
      <c r="B8" s="41"/>
      <c r="C8" s="34"/>
      <c r="D8" s="43"/>
      <c r="E8" s="36"/>
      <c r="F8" s="45"/>
      <c r="G8" s="52"/>
      <c r="H8" s="52"/>
      <c r="I8" s="53"/>
      <c r="J8" s="51"/>
      <c r="K8" s="51"/>
      <c r="L8" s="46"/>
      <c r="M8" s="46"/>
      <c r="N8" s="34"/>
      <c r="O8" s="34"/>
      <c r="P8" s="45"/>
      <c r="Q8" s="48"/>
      <c r="R8" s="49"/>
    </row>
    <row r="9" spans="1:18" s="12" customFormat="1" ht="113.9" customHeight="1" x14ac:dyDescent="0.35">
      <c r="A9" s="54"/>
      <c r="B9" s="54"/>
      <c r="C9" s="48"/>
      <c r="D9" s="33"/>
      <c r="E9" s="55"/>
      <c r="F9" s="45"/>
      <c r="G9" s="56"/>
      <c r="H9" s="56"/>
      <c r="I9" s="53"/>
      <c r="J9" s="51"/>
      <c r="K9" s="51"/>
      <c r="L9" s="51"/>
      <c r="M9" s="57"/>
      <c r="N9" s="58"/>
      <c r="O9" s="58"/>
      <c r="P9" s="45"/>
      <c r="Q9" s="59"/>
      <c r="R9" s="49"/>
    </row>
    <row r="10" spans="1:18" s="12" customFormat="1" ht="98.15" customHeight="1" x14ac:dyDescent="0.35">
      <c r="A10" s="41"/>
      <c r="B10" s="41"/>
      <c r="C10" s="34"/>
      <c r="D10" s="43"/>
      <c r="E10" s="60"/>
      <c r="F10" s="35"/>
      <c r="G10" s="61"/>
      <c r="H10" s="61"/>
      <c r="I10" s="61"/>
      <c r="J10" s="51"/>
      <c r="K10" s="51"/>
      <c r="L10" s="40"/>
      <c r="M10" s="40"/>
      <c r="N10" s="34"/>
      <c r="O10" s="34"/>
      <c r="P10" s="35"/>
      <c r="Q10" s="34"/>
      <c r="R10" s="40"/>
    </row>
    <row r="11" spans="1:18" s="12" customFormat="1" ht="111.65" customHeight="1" x14ac:dyDescent="0.35">
      <c r="A11" s="41"/>
      <c r="B11" s="41"/>
      <c r="C11" s="34"/>
      <c r="D11" s="43"/>
      <c r="E11" s="60"/>
      <c r="F11" s="35"/>
      <c r="G11" s="61"/>
      <c r="H11" s="61"/>
      <c r="I11" s="61"/>
      <c r="J11" s="48"/>
      <c r="K11" s="48"/>
      <c r="L11" s="40"/>
      <c r="M11" s="40"/>
      <c r="N11" s="34"/>
      <c r="O11" s="34"/>
      <c r="P11" s="35"/>
      <c r="Q11" s="34"/>
      <c r="R11" s="40"/>
    </row>
    <row r="12" spans="1:18" s="12" customFormat="1" ht="119.15" customHeight="1" x14ac:dyDescent="0.35">
      <c r="A12" s="62"/>
      <c r="B12" s="62"/>
      <c r="C12" s="34"/>
      <c r="D12" s="63"/>
      <c r="E12" s="64"/>
      <c r="F12" s="35"/>
      <c r="G12" s="65"/>
      <c r="H12" s="65"/>
      <c r="I12" s="2"/>
      <c r="J12" s="48"/>
      <c r="K12" s="48"/>
      <c r="L12" s="40"/>
      <c r="M12" s="40"/>
      <c r="N12" s="34"/>
      <c r="O12" s="34"/>
      <c r="P12" s="35"/>
      <c r="Q12" s="34"/>
      <c r="R12" s="40"/>
    </row>
    <row r="13" spans="1:18" s="12" customFormat="1" ht="121" customHeight="1" x14ac:dyDescent="0.35">
      <c r="A13" s="62"/>
      <c r="B13" s="62"/>
      <c r="C13" s="34"/>
      <c r="D13" s="33"/>
      <c r="E13" s="66"/>
      <c r="F13" s="35"/>
      <c r="G13" s="65"/>
      <c r="H13" s="65"/>
      <c r="I13" s="45"/>
      <c r="J13" s="48"/>
      <c r="K13" s="48"/>
      <c r="L13" s="40"/>
      <c r="M13" s="40"/>
      <c r="N13" s="34"/>
      <c r="O13" s="34"/>
      <c r="P13" s="35"/>
      <c r="Q13" s="34"/>
      <c r="R13" s="40"/>
    </row>
    <row r="14" spans="1:18" s="12" customFormat="1" ht="126.65" customHeight="1" x14ac:dyDescent="0.35">
      <c r="A14" s="62"/>
      <c r="B14" s="62"/>
      <c r="C14" s="34"/>
      <c r="D14" s="67"/>
      <c r="E14" s="36"/>
      <c r="F14" s="35"/>
      <c r="G14" s="37"/>
      <c r="H14" s="37"/>
      <c r="I14" s="37"/>
      <c r="J14" s="38"/>
      <c r="K14" s="38"/>
      <c r="L14" s="40"/>
      <c r="M14" s="40"/>
      <c r="N14" s="34"/>
      <c r="O14" s="34"/>
      <c r="P14" s="35"/>
      <c r="Q14" s="34"/>
      <c r="R14" s="40"/>
    </row>
    <row r="15" spans="1:18" s="12" customFormat="1" ht="144.65" customHeight="1" x14ac:dyDescent="0.35">
      <c r="A15" s="33"/>
      <c r="B15" s="33"/>
      <c r="C15" s="68"/>
      <c r="D15" s="69"/>
      <c r="E15" s="36"/>
      <c r="F15" s="70"/>
      <c r="G15" s="61"/>
      <c r="H15" s="61"/>
      <c r="I15" s="61"/>
      <c r="J15" s="34"/>
      <c r="K15" s="34"/>
      <c r="L15" s="45"/>
      <c r="M15" s="45"/>
      <c r="N15" s="68"/>
      <c r="O15" s="68"/>
      <c r="P15" s="70"/>
      <c r="Q15" s="34"/>
      <c r="R15" s="40"/>
    </row>
    <row r="16" spans="1:18" s="12" customFormat="1" ht="138.65" customHeight="1" x14ac:dyDescent="0.35">
      <c r="A16" s="33"/>
      <c r="B16" s="33"/>
      <c r="C16" s="71"/>
      <c r="D16" s="72"/>
      <c r="E16" s="73"/>
      <c r="F16" s="35"/>
      <c r="G16" s="61"/>
      <c r="H16" s="74"/>
      <c r="I16" s="75"/>
      <c r="J16" s="48"/>
      <c r="K16" s="48"/>
      <c r="L16" s="45"/>
      <c r="M16" s="45"/>
      <c r="N16" s="34"/>
      <c r="O16" s="34"/>
      <c r="P16" s="35"/>
      <c r="Q16" s="34"/>
      <c r="R16" s="40"/>
    </row>
    <row r="17" spans="1:18" s="12" customFormat="1" ht="128.5" customHeight="1" x14ac:dyDescent="0.35">
      <c r="A17" s="33"/>
      <c r="B17" s="33"/>
      <c r="C17" s="71"/>
      <c r="D17" s="72"/>
      <c r="E17" s="73"/>
      <c r="F17" s="35"/>
      <c r="G17" s="61"/>
      <c r="H17" s="74"/>
      <c r="I17" s="75"/>
      <c r="J17" s="48"/>
      <c r="K17" s="48"/>
      <c r="L17" s="45"/>
      <c r="M17" s="45"/>
      <c r="N17" s="34"/>
      <c r="O17" s="34"/>
      <c r="P17" s="35"/>
      <c r="Q17" s="34"/>
      <c r="R17" s="40"/>
    </row>
    <row r="18" spans="1:18" s="12" customFormat="1" ht="137.9" customHeight="1" x14ac:dyDescent="0.35">
      <c r="A18" s="33"/>
      <c r="B18" s="33"/>
      <c r="C18" s="71"/>
      <c r="D18" s="72"/>
      <c r="E18" s="73"/>
      <c r="F18" s="35"/>
      <c r="G18" s="61"/>
      <c r="H18" s="74"/>
      <c r="I18" s="75"/>
      <c r="J18" s="48"/>
      <c r="K18" s="48"/>
      <c r="L18" s="45"/>
      <c r="M18" s="45"/>
      <c r="N18" s="34"/>
      <c r="O18" s="34"/>
      <c r="P18" s="35"/>
      <c r="Q18" s="34"/>
      <c r="R18" s="40"/>
    </row>
    <row r="19" spans="1:18" s="12" customFormat="1" ht="159" customHeight="1" x14ac:dyDescent="0.35">
      <c r="A19" s="33"/>
      <c r="B19" s="33"/>
      <c r="C19" s="71"/>
      <c r="D19" s="72"/>
      <c r="E19" s="36"/>
      <c r="F19" s="35"/>
      <c r="G19" s="61"/>
      <c r="H19" s="61"/>
      <c r="I19" s="76"/>
      <c r="J19" s="48"/>
      <c r="K19" s="48"/>
      <c r="L19" s="35"/>
      <c r="M19" s="35"/>
      <c r="N19" s="71"/>
      <c r="O19" s="71"/>
      <c r="P19" s="35"/>
      <c r="Q19" s="34"/>
      <c r="R19" s="40"/>
    </row>
    <row r="20" spans="1:18" s="12" customFormat="1" ht="123" customHeight="1" x14ac:dyDescent="0.35">
      <c r="A20" s="33"/>
      <c r="B20" s="33"/>
      <c r="C20" s="71"/>
      <c r="D20" s="72"/>
      <c r="E20" s="36"/>
      <c r="F20" s="35"/>
      <c r="G20" s="61"/>
      <c r="H20" s="61"/>
      <c r="I20" s="76"/>
      <c r="J20" s="48"/>
      <c r="K20" s="48"/>
      <c r="L20" s="35"/>
      <c r="M20" s="35"/>
      <c r="N20" s="71"/>
      <c r="O20" s="71"/>
      <c r="P20" s="35"/>
      <c r="Q20" s="34"/>
      <c r="R20" s="40"/>
    </row>
    <row r="21" spans="1:18" s="12" customFormat="1" ht="142.4" customHeight="1" x14ac:dyDescent="0.35">
      <c r="A21" s="33"/>
      <c r="B21" s="33"/>
      <c r="C21" s="71"/>
      <c r="D21" s="72"/>
      <c r="E21" s="77"/>
      <c r="F21" s="35"/>
      <c r="G21" s="61"/>
      <c r="H21" s="61"/>
      <c r="I21" s="76"/>
      <c r="J21" s="78"/>
      <c r="K21" s="78"/>
      <c r="L21" s="35"/>
      <c r="M21" s="35"/>
      <c r="N21" s="71"/>
      <c r="O21" s="71"/>
      <c r="P21" s="35"/>
      <c r="Q21" s="34"/>
      <c r="R21" s="40"/>
    </row>
    <row r="22" spans="1:18" s="12" customFormat="1" ht="123" customHeight="1" x14ac:dyDescent="0.35">
      <c r="A22" s="33"/>
      <c r="B22" s="33"/>
      <c r="C22" s="71"/>
      <c r="D22" s="72"/>
      <c r="E22" s="79"/>
      <c r="F22" s="35"/>
      <c r="G22" s="61"/>
      <c r="H22" s="61"/>
      <c r="I22" s="76"/>
      <c r="J22" s="78"/>
      <c r="K22" s="78"/>
      <c r="L22" s="35"/>
      <c r="M22" s="35"/>
      <c r="N22" s="71"/>
      <c r="O22" s="71"/>
      <c r="P22" s="35"/>
      <c r="Q22" s="34"/>
      <c r="R22" s="40"/>
    </row>
    <row r="23" spans="1:18" s="12" customFormat="1" ht="114" customHeight="1" x14ac:dyDescent="0.35">
      <c r="A23" s="33"/>
      <c r="B23" s="33"/>
      <c r="C23" s="71"/>
      <c r="D23" s="72"/>
      <c r="E23" s="21"/>
      <c r="F23" s="35"/>
      <c r="G23" s="61"/>
      <c r="H23" s="61"/>
      <c r="I23" s="76"/>
      <c r="J23" s="78"/>
      <c r="K23" s="78"/>
      <c r="L23" s="35"/>
      <c r="M23" s="35"/>
      <c r="N23" s="71"/>
      <c r="O23" s="71"/>
      <c r="P23" s="35"/>
      <c r="Q23" s="34"/>
      <c r="R23" s="40"/>
    </row>
    <row r="24" spans="1:18" s="12" customFormat="1" ht="123" customHeight="1" x14ac:dyDescent="0.35">
      <c r="A24" s="33"/>
      <c r="B24" s="33"/>
      <c r="C24" s="71"/>
      <c r="D24" s="72"/>
      <c r="E24" s="36"/>
      <c r="F24" s="35"/>
      <c r="G24" s="61"/>
      <c r="H24" s="61"/>
      <c r="I24" s="76"/>
      <c r="J24" s="78"/>
      <c r="K24" s="78"/>
      <c r="L24" s="35"/>
      <c r="M24" s="35"/>
      <c r="N24" s="71"/>
      <c r="O24" s="71"/>
      <c r="P24" s="35"/>
      <c r="Q24" s="34"/>
      <c r="R24" s="40"/>
    </row>
    <row r="25" spans="1:18" s="12" customFormat="1" ht="123" customHeight="1" x14ac:dyDescent="0.35">
      <c r="A25" s="33"/>
      <c r="B25" s="33"/>
      <c r="C25" s="71"/>
      <c r="D25" s="72"/>
      <c r="E25" s="36"/>
      <c r="F25" s="35"/>
      <c r="G25" s="61"/>
      <c r="H25" s="61"/>
      <c r="I25" s="76"/>
      <c r="J25" s="78"/>
      <c r="K25" s="78"/>
      <c r="L25" s="35"/>
      <c r="M25" s="35"/>
      <c r="N25" s="71"/>
      <c r="O25" s="71"/>
      <c r="P25" s="35"/>
      <c r="Q25" s="34"/>
      <c r="R25" s="40"/>
    </row>
    <row r="26" spans="1:18" s="12" customFormat="1" ht="104.15" customHeight="1" x14ac:dyDescent="0.35">
      <c r="A26" s="33"/>
      <c r="B26" s="33"/>
      <c r="C26" s="71"/>
      <c r="D26" s="72"/>
      <c r="E26" s="36"/>
      <c r="F26" s="35"/>
      <c r="G26" s="61"/>
      <c r="H26" s="61"/>
      <c r="I26" s="76"/>
      <c r="J26" s="78"/>
      <c r="K26" s="78"/>
      <c r="L26" s="35"/>
      <c r="M26" s="35"/>
      <c r="N26" s="71"/>
      <c r="O26" s="71"/>
      <c r="P26" s="35"/>
      <c r="Q26" s="34"/>
      <c r="R26" s="40"/>
    </row>
    <row r="27" spans="1:18" s="12" customFormat="1" ht="130" customHeight="1" x14ac:dyDescent="0.35">
      <c r="A27" s="33"/>
      <c r="B27" s="33"/>
      <c r="C27" s="71"/>
      <c r="D27" s="72"/>
      <c r="E27" s="36"/>
      <c r="F27" s="35"/>
      <c r="G27" s="61"/>
      <c r="H27" s="61"/>
      <c r="I27" s="72"/>
      <c r="J27" s="78"/>
      <c r="K27" s="78"/>
      <c r="L27" s="35"/>
      <c r="M27" s="35"/>
      <c r="N27" s="71"/>
      <c r="O27" s="71"/>
      <c r="P27" s="35"/>
      <c r="Q27" s="34"/>
      <c r="R27" s="40"/>
    </row>
    <row r="28" spans="1:18" s="12" customFormat="1" ht="87" customHeight="1" x14ac:dyDescent="0.35">
      <c r="A28" s="33"/>
      <c r="B28" s="33"/>
      <c r="C28" s="71"/>
      <c r="D28" s="72"/>
      <c r="E28" s="36"/>
      <c r="F28" s="35"/>
      <c r="G28" s="61"/>
      <c r="H28" s="61"/>
      <c r="I28" s="76"/>
      <c r="J28" s="78"/>
      <c r="K28" s="78"/>
      <c r="L28" s="35"/>
      <c r="M28" s="35"/>
      <c r="N28" s="71"/>
      <c r="O28" s="71"/>
      <c r="P28" s="35"/>
      <c r="Q28" s="34"/>
      <c r="R28" s="40"/>
    </row>
    <row r="29" spans="1:18" s="12" customFormat="1" ht="77.150000000000006" customHeight="1" x14ac:dyDescent="0.35">
      <c r="A29" s="33"/>
      <c r="B29" s="33"/>
      <c r="C29" s="71"/>
      <c r="D29" s="72"/>
      <c r="E29" s="36"/>
      <c r="F29" s="35"/>
      <c r="G29" s="61"/>
      <c r="H29" s="61"/>
      <c r="I29" s="76"/>
      <c r="J29" s="78"/>
      <c r="K29" s="78"/>
      <c r="L29" s="35"/>
      <c r="M29" s="35"/>
      <c r="N29" s="71"/>
      <c r="O29" s="71"/>
      <c r="P29" s="35"/>
      <c r="Q29" s="34"/>
      <c r="R29" s="40"/>
    </row>
    <row r="30" spans="1:18" s="14" customFormat="1" ht="14.5" x14ac:dyDescent="0.35">
      <c r="A30" s="13"/>
      <c r="B30" s="13"/>
      <c r="D30" s="15"/>
      <c r="E30" s="16"/>
      <c r="F30" s="16"/>
      <c r="G30" s="16"/>
      <c r="H30" s="16"/>
      <c r="I30" s="16"/>
      <c r="J30" s="16"/>
      <c r="K30" s="16"/>
    </row>
  </sheetData>
  <autoFilter ref="A4:R29" xr:uid="{00000000-0009-0000-0000-000000000000}"/>
  <mergeCells count="3">
    <mergeCell ref="A1:D1"/>
    <mergeCell ref="F1:R1"/>
    <mergeCell ref="F2:K2"/>
  </mergeCells>
  <conditionalFormatting sqref="C5:C14">
    <cfRule type="cellIs" dxfId="25" priority="6" stopIfTrue="1" operator="equal">
      <formula>"B"</formula>
    </cfRule>
    <cfRule type="cellIs" dxfId="24" priority="7" stopIfTrue="1" operator="equal">
      <formula>"AR"</formula>
    </cfRule>
    <cfRule type="cellIs" dxfId="23" priority="8" stopIfTrue="1" operator="equal">
      <formula>"AG"</formula>
    </cfRule>
    <cfRule type="cellIs" dxfId="22" priority="9" stopIfTrue="1" operator="equal">
      <formula>"R"</formula>
    </cfRule>
    <cfRule type="cellIs" dxfId="21" priority="10" stopIfTrue="1" operator="equal">
      <formula>"A"</formula>
    </cfRule>
    <cfRule type="cellIs" dxfId="20" priority="11" stopIfTrue="1" operator="equal">
      <formula>"G"</formula>
    </cfRule>
  </conditionalFormatting>
  <conditionalFormatting sqref="F1:F1048576">
    <cfRule type="cellIs" dxfId="19" priority="1" operator="between">
      <formula>4</formula>
      <formula>4</formula>
    </cfRule>
    <cfRule type="cellIs" dxfId="18" priority="2" operator="between">
      <formula>5</formula>
      <formula>5</formula>
    </cfRule>
    <cfRule type="cellIs" dxfId="17" priority="3" operator="between">
      <formula>3</formula>
      <formula>3</formula>
    </cfRule>
    <cfRule type="cellIs" dxfId="16" priority="4" operator="between">
      <formula>2</formula>
      <formula>2</formula>
    </cfRule>
    <cfRule type="cellIs" dxfId="15" priority="5" operator="between">
      <formula>1</formula>
      <formula>1</formula>
    </cfRule>
  </conditionalFormatting>
  <conditionalFormatting sqref="L5:M11">
    <cfRule type="cellIs" dxfId="14" priority="51" stopIfTrue="1" operator="equal">
      <formula>"R"</formula>
    </cfRule>
    <cfRule type="cellIs" dxfId="13" priority="52" stopIfTrue="1" operator="equal">
      <formula>"A"</formula>
    </cfRule>
    <cfRule type="cellIs" dxfId="12" priority="53" stopIfTrue="1" operator="equal">
      <formula>"G"</formula>
    </cfRule>
  </conditionalFormatting>
  <conditionalFormatting sqref="L5:M29">
    <cfRule type="cellIs" dxfId="11" priority="42" stopIfTrue="1" operator="equal">
      <formula>"B"</formula>
    </cfRule>
    <cfRule type="cellIs" dxfId="10" priority="43" stopIfTrue="1" operator="equal">
      <formula>"AR"</formula>
    </cfRule>
    <cfRule type="cellIs" dxfId="9" priority="44" stopIfTrue="1" operator="equal">
      <formula>"AG"</formula>
    </cfRule>
  </conditionalFormatting>
  <conditionalFormatting sqref="L14:M29">
    <cfRule type="cellIs" dxfId="8" priority="45" stopIfTrue="1" operator="equal">
      <formula>"R"</formula>
    </cfRule>
    <cfRule type="cellIs" dxfId="7" priority="46" stopIfTrue="1" operator="equal">
      <formula>"A"</formula>
    </cfRule>
    <cfRule type="cellIs" dxfId="6" priority="47" stopIfTrue="1" operator="equal">
      <formula>"G"</formula>
    </cfRule>
  </conditionalFormatting>
  <conditionalFormatting sqref="L12:O13">
    <cfRule type="cellIs" dxfId="5" priority="75" stopIfTrue="1" operator="equal">
      <formula>"R"</formula>
    </cfRule>
    <cfRule type="cellIs" dxfId="4" priority="76" stopIfTrue="1" operator="equal">
      <formula>"A"</formula>
    </cfRule>
    <cfRule type="cellIs" dxfId="3" priority="77" stopIfTrue="1" operator="equal">
      <formula>"G"</formula>
    </cfRule>
  </conditionalFormatting>
  <conditionalFormatting sqref="N12:O13">
    <cfRule type="cellIs" dxfId="2" priority="72" stopIfTrue="1" operator="equal">
      <formula>"B"</formula>
    </cfRule>
    <cfRule type="cellIs" dxfId="1" priority="73" stopIfTrue="1" operator="equal">
      <formula>"AR"</formula>
    </cfRule>
    <cfRule type="cellIs" dxfId="0" priority="74" stopIfTrue="1" operator="equal">
      <formula>"AG"</formula>
    </cfRule>
  </conditionalFormatting>
  <dataValidations count="3">
    <dataValidation type="date" operator="greaterThan" allowBlank="1" showInputMessage="1" showErrorMessage="1" sqref="Q5:Q29 C19:C29 C5:C14 N5:O29" xr:uid="{92FE3D1E-951C-41F3-8E48-06345F5E706A}">
      <formula1>36526</formula1>
    </dataValidation>
    <dataValidation type="list" allowBlank="1" showInputMessage="1" showErrorMessage="1" sqref="P5:P29" xr:uid="{893E0E89-F416-40CF-A4C5-860C99DCDB40}">
      <formula1>"Open, Resolved"</formula1>
    </dataValidation>
    <dataValidation type="list" allowBlank="1" showInputMessage="1" showErrorMessage="1" sqref="F5:F29" xr:uid="{22A919C1-CE37-4822-82D0-BF731528093B}">
      <formula1>"1,2,3,4,5"</formula1>
    </dataValidation>
  </dataValidations>
  <pageMargins left="0.25" right="0.25" top="0.75" bottom="0.75" header="0.3" footer="0.3"/>
  <pageSetup paperSize="8" scale="3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24903-6EA9-4927-9881-D74C27885049}">
  <dimension ref="B2:F20"/>
  <sheetViews>
    <sheetView workbookViewId="0">
      <selection activeCell="F10" sqref="F10"/>
    </sheetView>
  </sheetViews>
  <sheetFormatPr defaultRowHeight="14.5" x14ac:dyDescent="0.35"/>
  <cols>
    <col min="2" max="2" width="37.1796875" bestFit="1" customWidth="1"/>
    <col min="4" max="4" width="12.453125" customWidth="1"/>
  </cols>
  <sheetData>
    <row r="2" spans="2:6" x14ac:dyDescent="0.35">
      <c r="B2" s="6" t="s">
        <v>3</v>
      </c>
      <c r="D2" s="6" t="s">
        <v>6</v>
      </c>
    </row>
    <row r="3" spans="2:6" x14ac:dyDescent="0.35">
      <c r="B3" s="3" t="s">
        <v>41</v>
      </c>
      <c r="D3" s="3" t="s">
        <v>44</v>
      </c>
    </row>
    <row r="4" spans="2:6" x14ac:dyDescent="0.35">
      <c r="B4" s="3" t="s">
        <v>43</v>
      </c>
      <c r="D4" s="3" t="s">
        <v>45</v>
      </c>
    </row>
    <row r="5" spans="2:6" x14ac:dyDescent="0.35">
      <c r="B5" s="3" t="s">
        <v>42</v>
      </c>
      <c r="D5" s="3" t="s">
        <v>46</v>
      </c>
    </row>
    <row r="6" spans="2:6" x14ac:dyDescent="0.35">
      <c r="D6" s="3" t="s">
        <v>47</v>
      </c>
    </row>
    <row r="7" spans="2:6" x14ac:dyDescent="0.35">
      <c r="B7" s="6" t="s">
        <v>2</v>
      </c>
    </row>
    <row r="8" spans="2:6" x14ac:dyDescent="0.35">
      <c r="B8" s="8" t="s">
        <v>52</v>
      </c>
      <c r="D8" s="6" t="s">
        <v>5</v>
      </c>
      <c r="F8" t="s">
        <v>111</v>
      </c>
    </row>
    <row r="9" spans="2:6" x14ac:dyDescent="0.35">
      <c r="B9" s="8" t="s">
        <v>53</v>
      </c>
      <c r="D9" s="3" t="s">
        <v>48</v>
      </c>
      <c r="F9" t="s">
        <v>112</v>
      </c>
    </row>
    <row r="10" spans="2:6" x14ac:dyDescent="0.35">
      <c r="B10" s="8" t="s">
        <v>54</v>
      </c>
      <c r="D10" s="7" t="s">
        <v>49</v>
      </c>
    </row>
    <row r="11" spans="2:6" x14ac:dyDescent="0.35">
      <c r="B11" s="8" t="s">
        <v>55</v>
      </c>
      <c r="D11" s="7" t="s">
        <v>50</v>
      </c>
    </row>
    <row r="12" spans="2:6" x14ac:dyDescent="0.35">
      <c r="B12" s="8" t="s">
        <v>56</v>
      </c>
      <c r="D12" s="7" t="s">
        <v>51</v>
      </c>
    </row>
    <row r="13" spans="2:6" x14ac:dyDescent="0.35">
      <c r="B13" s="8" t="s">
        <v>57</v>
      </c>
    </row>
    <row r="14" spans="2:6" x14ac:dyDescent="0.35">
      <c r="B14" s="8" t="s">
        <v>58</v>
      </c>
    </row>
    <row r="15" spans="2:6" x14ac:dyDescent="0.35">
      <c r="B15" s="8" t="s">
        <v>59</v>
      </c>
    </row>
    <row r="16" spans="2:6" x14ac:dyDescent="0.35">
      <c r="B16" s="8" t="s">
        <v>60</v>
      </c>
    </row>
    <row r="17" spans="2:2" x14ac:dyDescent="0.35">
      <c r="B17" s="8" t="s">
        <v>61</v>
      </c>
    </row>
    <row r="18" spans="2:2" x14ac:dyDescent="0.35">
      <c r="B18" s="8" t="s">
        <v>62</v>
      </c>
    </row>
    <row r="19" spans="2:2" x14ac:dyDescent="0.35">
      <c r="B19" s="8" t="s">
        <v>63</v>
      </c>
    </row>
    <row r="20" spans="2:2" x14ac:dyDescent="0.35">
      <c r="B20" s="8"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Risk Register</vt:lpstr>
      <vt:lpstr>Scoring </vt:lpstr>
      <vt:lpstr>Issues Log (Open)</vt:lpstr>
      <vt:lpstr>Lists</vt:lpstr>
    </vt:vector>
  </TitlesOfParts>
  <Company>GMCSU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tracy.howarth</dc:creator>
  <cp:lastModifiedBy>Armstrong Alison (RBV) NHS Christie Tr</cp:lastModifiedBy>
  <cp:lastPrinted>2025-05-19T11:54:36Z</cp:lastPrinted>
  <dcterms:created xsi:type="dcterms:W3CDTF">2023-01-19T13:23:18Z</dcterms:created>
  <dcterms:modified xsi:type="dcterms:W3CDTF">2025-06-26T09:28:20Z</dcterms:modified>
</cp:coreProperties>
</file>